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4070s\OneDrive\OneDrive - National University of Ireland, Galway\Desktop\Desktop files\Website\National Reports\"/>
    </mc:Choice>
  </mc:AlternateContent>
  <bookViews>
    <workbookView xWindow="0" yWindow="0" windowWidth="20940" windowHeight="11610" firstSheet="2" activeTab="8"/>
  </bookViews>
  <sheets>
    <sheet name="Introduction" sheetId="7" r:id="rId1"/>
    <sheet name="Overview of outcomes" sheetId="16" r:id="rId2"/>
    <sheet name="Demographic data" sheetId="5" r:id="rId3"/>
    <sheet name="Outcome 1" sheetId="10" r:id="rId4"/>
    <sheet name="Outcome 2" sheetId="12" r:id="rId5"/>
    <sheet name="Outcome 3" sheetId="13" r:id="rId6"/>
    <sheet name="Outcome 4" sheetId="14" r:id="rId7"/>
    <sheet name="Outcome 5" sheetId="15" r:id="rId8"/>
    <sheet name="Metadata" sheetId="8" r:id="rId9"/>
  </sheets>
  <definedNames>
    <definedName name="Slicer_Code">#N/A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9" i="12" l="1"/>
  <c r="L17" i="13" l="1"/>
  <c r="L21" i="13"/>
  <c r="L19" i="13"/>
  <c r="L15" i="10" l="1"/>
  <c r="L33" i="10" l="1"/>
  <c r="L31" i="10"/>
  <c r="L53" i="12" l="1"/>
  <c r="L51" i="12"/>
  <c r="L47" i="10"/>
  <c r="J23" i="5" l="1"/>
  <c r="L45" i="15" l="1"/>
  <c r="L43" i="15"/>
  <c r="L41" i="15"/>
  <c r="L39" i="15"/>
  <c r="L37" i="15"/>
  <c r="L35" i="15"/>
  <c r="L33" i="15"/>
  <c r="L31" i="15"/>
  <c r="L29" i="15"/>
  <c r="L27" i="15"/>
  <c r="L25" i="15"/>
  <c r="L23" i="15"/>
  <c r="L21" i="15"/>
  <c r="L19" i="15"/>
  <c r="L17" i="15"/>
  <c r="L15" i="15"/>
  <c r="L13" i="15"/>
  <c r="L11" i="15"/>
  <c r="L9" i="15"/>
  <c r="L7" i="15"/>
  <c r="L5" i="15"/>
  <c r="L49" i="14"/>
  <c r="L47" i="14"/>
  <c r="L45" i="14"/>
  <c r="L43" i="14"/>
  <c r="L41" i="14"/>
  <c r="L39" i="14"/>
  <c r="L37" i="14"/>
  <c r="L35" i="14"/>
  <c r="L33" i="14"/>
  <c r="L31" i="14"/>
  <c r="L29" i="14"/>
  <c r="L27" i="14"/>
  <c r="L25" i="14"/>
  <c r="L23" i="14"/>
  <c r="L21" i="14"/>
  <c r="L19" i="14"/>
  <c r="L17" i="14"/>
  <c r="L15" i="14"/>
  <c r="L13" i="14"/>
  <c r="L11" i="14"/>
  <c r="L9" i="14"/>
  <c r="L7" i="14"/>
  <c r="L5" i="14"/>
  <c r="L65" i="13"/>
  <c r="L63" i="13"/>
  <c r="L61" i="13"/>
  <c r="L59" i="13"/>
  <c r="L57" i="13"/>
  <c r="L55" i="13"/>
  <c r="L53" i="13"/>
  <c r="L51" i="13"/>
  <c r="L49" i="13"/>
  <c r="L47" i="13"/>
  <c r="L45" i="13"/>
  <c r="L43" i="13"/>
  <c r="L41" i="13"/>
  <c r="L39" i="13"/>
  <c r="L37" i="13"/>
  <c r="L35" i="13"/>
  <c r="L33" i="13"/>
  <c r="L31" i="13"/>
  <c r="L29" i="13"/>
  <c r="L27" i="13"/>
  <c r="L25" i="13"/>
  <c r="L23" i="13"/>
  <c r="L15" i="13"/>
  <c r="L13" i="13"/>
  <c r="L11" i="13"/>
  <c r="L9" i="13"/>
  <c r="L7" i="13"/>
  <c r="L5" i="13"/>
  <c r="L83" i="12"/>
  <c r="L81" i="12"/>
  <c r="L79" i="12"/>
  <c r="L77" i="12"/>
  <c r="L75" i="12"/>
  <c r="L71" i="12"/>
  <c r="L69" i="12"/>
  <c r="L67" i="12"/>
  <c r="L65" i="12"/>
  <c r="L63" i="12"/>
  <c r="L61" i="12"/>
  <c r="L59" i="12"/>
  <c r="L57" i="12"/>
  <c r="L55" i="12"/>
  <c r="L47" i="12"/>
  <c r="L45" i="12"/>
  <c r="L43" i="12"/>
  <c r="L41" i="12"/>
  <c r="L39" i="12"/>
  <c r="L37" i="12"/>
  <c r="L35" i="12"/>
  <c r="L33" i="12"/>
  <c r="L31" i="12"/>
  <c r="L29" i="12"/>
  <c r="L27" i="12"/>
  <c r="L25" i="12"/>
  <c r="L23" i="12"/>
  <c r="L21" i="12"/>
  <c r="L19" i="12"/>
  <c r="L17" i="12"/>
  <c r="L15" i="12"/>
  <c r="L13" i="12"/>
  <c r="L11" i="12"/>
  <c r="L9" i="12"/>
  <c r="L7" i="12"/>
  <c r="L5" i="12"/>
  <c r="L95" i="10" l="1"/>
  <c r="L93" i="10"/>
  <c r="L91" i="10"/>
  <c r="L89" i="10"/>
  <c r="L87" i="10"/>
  <c r="L85" i="10"/>
  <c r="L83" i="10"/>
  <c r="L81" i="10"/>
  <c r="L79" i="10"/>
  <c r="L77" i="10"/>
  <c r="L75" i="10"/>
  <c r="L73" i="10"/>
  <c r="L71" i="10"/>
  <c r="L69" i="10"/>
  <c r="L67" i="10"/>
  <c r="L65" i="10"/>
  <c r="L63" i="10"/>
  <c r="L61" i="10"/>
  <c r="L59" i="10"/>
  <c r="L57" i="10"/>
  <c r="L55" i="10"/>
  <c r="L53" i="10"/>
  <c r="L51" i="10"/>
  <c r="L49" i="10"/>
  <c r="L45" i="10"/>
  <c r="L43" i="10"/>
  <c r="L41" i="10"/>
  <c r="L39" i="10"/>
  <c r="L37" i="10"/>
  <c r="L35" i="10"/>
  <c r="L29" i="10"/>
  <c r="L27" i="10"/>
  <c r="L25" i="10"/>
  <c r="L23" i="10"/>
  <c r="L21" i="10"/>
  <c r="L19" i="10"/>
  <c r="L17" i="10"/>
  <c r="L13" i="10"/>
  <c r="L11" i="10"/>
  <c r="L9" i="10"/>
  <c r="L7" i="10"/>
  <c r="L5" i="10"/>
  <c r="J65" i="5"/>
  <c r="J67" i="5"/>
  <c r="J69" i="5"/>
  <c r="J71" i="5"/>
  <c r="J73" i="5"/>
  <c r="J43" i="5"/>
  <c r="J45" i="5"/>
  <c r="J47" i="5"/>
  <c r="J49" i="5"/>
  <c r="J51" i="5"/>
  <c r="J53" i="5"/>
  <c r="J55" i="5"/>
  <c r="J57" i="5"/>
  <c r="J59" i="5"/>
  <c r="J61" i="5"/>
  <c r="J63" i="5"/>
  <c r="J29" i="5"/>
  <c r="J31" i="5"/>
  <c r="J33" i="5"/>
  <c r="J35" i="5"/>
  <c r="J37" i="5"/>
  <c r="J39" i="5"/>
  <c r="J41" i="5"/>
  <c r="J15" i="5"/>
  <c r="J17" i="5"/>
  <c r="J19" i="5"/>
  <c r="J21" i="5"/>
  <c r="J25" i="5"/>
  <c r="J27" i="5"/>
  <c r="J7" i="5"/>
  <c r="J9" i="5"/>
  <c r="J11" i="5"/>
  <c r="J13" i="5"/>
  <c r="J5" i="5"/>
</calcChain>
</file>

<file path=xl/sharedStrings.xml><?xml version="1.0" encoding="utf-8"?>
<sst xmlns="http://schemas.openxmlformats.org/spreadsheetml/2006/main" count="2390" uniqueCount="760">
  <si>
    <t>Indicator area</t>
  </si>
  <si>
    <t>Age range</t>
  </si>
  <si>
    <t>Baseline</t>
  </si>
  <si>
    <t>2017 update</t>
  </si>
  <si>
    <t>2021 update</t>
  </si>
  <si>
    <t>2023 update</t>
  </si>
  <si>
    <t>Sparkline</t>
  </si>
  <si>
    <t>Change</t>
  </si>
  <si>
    <t>Percentage breastfed exclusively on discharge</t>
  </si>
  <si>
    <t>Infants</t>
  </si>
  <si>
    <t>Percentage breastfed at Public Health Nurse visit at three months</t>
  </si>
  <si>
    <t>1. Breastfeeding</t>
  </si>
  <si>
    <t>First class</t>
  </si>
  <si>
    <t>15–24 years</t>
  </si>
  <si>
    <t>Percentage of total live births classified as low birthweight</t>
  </si>
  <si>
    <t>Percentage overweight or obese</t>
  </si>
  <si>
    <t>2. Healthy weight</t>
  </si>
  <si>
    <t>Outcome</t>
  </si>
  <si>
    <t>1. Active and Healthy</t>
  </si>
  <si>
    <t>3. Immunisation uptake</t>
  </si>
  <si>
    <t>2. Achieving full potential in learning and development</t>
  </si>
  <si>
    <t>3. Safe and protected from harm</t>
  </si>
  <si>
    <t>33. Households where parental drug abuse or harmful alcohol use occurs</t>
  </si>
  <si>
    <t>34. Households where domestic violence occurs</t>
  </si>
  <si>
    <t>35. Access to parent and family support services</t>
  </si>
  <si>
    <t>4. Economic security and opportunity</t>
  </si>
  <si>
    <t>5. Connected, respected and contributing to their world</t>
  </si>
  <si>
    <t>Percentage who have had (a) the final dose of Meningitis C (MenC) vaccine and (b) the first dose of measles, mumps and rubella (MMR) vaccine</t>
  </si>
  <si>
    <t>24 months</t>
  </si>
  <si>
    <t>Perinatal mortality rate (per 1,000)</t>
  </si>
  <si>
    <t>Number of deaths, (a) total and (b) by suicide</t>
  </si>
  <si>
    <t>Pregnancy to 7 days after birth</t>
  </si>
  <si>
    <t>0–24 years</t>
  </si>
  <si>
    <t>4. Mortality rate</t>
  </si>
  <si>
    <t>5. Positive perceived mental health and well-being</t>
  </si>
  <si>
    <t>Percentage displaying optimal levels of positive mental health</t>
  </si>
  <si>
    <t>Percentage having high life satisfaction</t>
  </si>
  <si>
    <t>11–17 years</t>
  </si>
  <si>
    <t>Rate (per 100,000) of self-harm</t>
  </si>
  <si>
    <t>Placeholder type 3: Whether child’s mother has ever been treated for depression, anxiety or nerves</t>
  </si>
  <si>
    <t>Percentage waiting less than three months to be seen by Child and Adolescent Mental Health Services (CAMHS)</t>
  </si>
  <si>
    <t>5–24 years</t>
  </si>
  <si>
    <t>(a) GUI Cohort '08
(b) GUI Cohort '98</t>
  </si>
  <si>
    <t>0–18 years</t>
  </si>
  <si>
    <t>6. Self-harm</t>
  </si>
  <si>
    <t>7. Parental mental health</t>
  </si>
  <si>
    <t>8. Access to mental health services</t>
  </si>
  <si>
    <t>Percentage who feel happy with the way they are</t>
  </si>
  <si>
    <t>Percentage who think they are (a) too fat or (b) too thin</t>
  </si>
  <si>
    <t>Percentage who are very happy with their lives at present</t>
  </si>
  <si>
    <t>Placeholder type 3: Average Score on the Strengths and Difficulties Questionnaire (SDQ)</t>
  </si>
  <si>
    <t>Percentage with probable mental health problem on the Mental Health Index 5 (MHI-5)</t>
  </si>
  <si>
    <t/>
  </si>
  <si>
    <t>9. Positive self-perception</t>
  </si>
  <si>
    <t>10. Social and emotional well-being, skills and behaviour</t>
  </si>
  <si>
    <t>Percentage meeting the national physical activity guidelines for children</t>
  </si>
  <si>
    <t>Percentage meeting the national physical activity guidelines for adults</t>
  </si>
  <si>
    <t>Percentage who smoke tobacco monthly or more frequently</t>
  </si>
  <si>
    <t>Percentage who have used electronic cigarettes in the last 30 days</t>
  </si>
  <si>
    <t>Percentage who have ever had an alcoholic drink</t>
  </si>
  <si>
    <t>Percentage who have used cannabis in the last 12 months</t>
  </si>
  <si>
    <t>Percentage who have ever used new psychoactive substances on at least one occasion</t>
  </si>
  <si>
    <t>Prevalence of current smoking</t>
  </si>
  <si>
    <t>Prevalence of any illegal drug (a) in lifetime and (b) in last year</t>
  </si>
  <si>
    <t>15-16 years</t>
  </si>
  <si>
    <t>11. Physical activity levels</t>
  </si>
  <si>
    <t>12. Risky health behaviours</t>
  </si>
  <si>
    <t>Percentage who have ever had sex</t>
  </si>
  <si>
    <t>Number of births registered to mothers aged 17 and under</t>
  </si>
  <si>
    <t>Percentage who used a condom on most recent occasion of sex</t>
  </si>
  <si>
    <t>Number of (a) sexually transmitted infection notifications (excluding HIV) and (b) HIV diagnoses (where sexually transmitted)</t>
  </si>
  <si>
    <t>15–17 years</t>
  </si>
  <si>
    <t>0–17 years</t>
  </si>
  <si>
    <t>17–24 years</t>
  </si>
  <si>
    <t>13. Early sexual activity</t>
  </si>
  <si>
    <t>14. Teenage pregnancy</t>
  </si>
  <si>
    <t>15. Knowledge about sexual health</t>
  </si>
  <si>
    <t>Percentage who engage in their hobbies weekly or more frequently</t>
  </si>
  <si>
    <t>Percentage participating in sport in the past seven days</t>
  </si>
  <si>
    <t>Percentage whose family plays with them always or often</t>
  </si>
  <si>
    <t>Percentage of students using the internet for more than six hours per day outside of school, during schooldays</t>
  </si>
  <si>
    <t>11–13 years</t>
  </si>
  <si>
    <t>(a) 16–19 years
(b) 20–24 years</t>
  </si>
  <si>
    <t>15 years</t>
  </si>
  <si>
    <t>16. Participation in sport, leisure and recreational activities</t>
  </si>
  <si>
    <t>17. Play</t>
  </si>
  <si>
    <t>18. Screen time</t>
  </si>
  <si>
    <t>Percentage who have had their developmental exam before 12 months</t>
  </si>
  <si>
    <t>&lt; 12 months</t>
  </si>
  <si>
    <t>19. Screening for growth and development</t>
  </si>
  <si>
    <t>20. Quality of pre-school home learning environment</t>
  </si>
  <si>
    <t>(i) Percentage of school children absent from school for 20 days or more in the school year, and (ii) percentage of student-days lost</t>
  </si>
  <si>
    <t>(a) Primary school
(b) Post-primary school</t>
  </si>
  <si>
    <t>Average class size in primary schools</t>
  </si>
  <si>
    <t>Primary school</t>
  </si>
  <si>
    <t>Percentage of pre-school services delivering the ECCE programme that meet higher capitation criteria</t>
  </si>
  <si>
    <t>Pre-school</t>
  </si>
  <si>
    <t>Percentage participating informal early care and education services</t>
  </si>
  <si>
    <t>(a) 3 years
(b) 4 years
(c) 5 years</t>
  </si>
  <si>
    <t>Percentage participating in primary school</t>
  </si>
  <si>
    <t>(a) 4 years
(b) 5 years</t>
  </si>
  <si>
    <t>Retention rates to Leaving Certificate of pupils in second-level schools</t>
  </si>
  <si>
    <t>School completers</t>
  </si>
  <si>
    <t>21. School attendance</t>
  </si>
  <si>
    <t>22. Quality of education services</t>
  </si>
  <si>
    <t>23. Participation in early childhood care and education services</t>
  </si>
  <si>
    <t>24. School retention</t>
  </si>
  <si>
    <t>Percentage performing at English Literacy Level 3 or above in the National Assessments of English Reading and Mathematics</t>
  </si>
  <si>
    <t>Mean scores of students on the OECD-PISA Reading Literacy Scale</t>
  </si>
  <si>
    <t>Percentage performing at Maths Level 3 or above in the National Assessments of English Reading and Mathematics</t>
  </si>
  <si>
    <t>Mean scores of students on the OECD-PISA Mathematics Literacy Scale</t>
  </si>
  <si>
    <t>Mean scores of students on the OECD–PISA Scientific Literacy Scale</t>
  </si>
  <si>
    <t>(a) Second class
(b) Sixth class</t>
  </si>
  <si>
    <t>25. Academic achievement in English literacy</t>
  </si>
  <si>
    <t>26. Academic achievement in maths and science</t>
  </si>
  <si>
    <t>Placeholder type 3: Percentage who did not complain about transition to primary school, (i) mother's perception and (ii) child's perception</t>
  </si>
  <si>
    <t>27. Experience of transitions</t>
  </si>
  <si>
    <t>Placeholder type 2: Percentage of students enrolled in (i) DEIS schools and (ii) non-DEIS schools progressing to (a) further and (b) higher education</t>
  </si>
  <si>
    <t>Placeholder type 2: Non-progression rates of new entrants to third level</t>
  </si>
  <si>
    <t>First-year undergraduate</t>
  </si>
  <si>
    <t>28. Inequality in academic attainment</t>
  </si>
  <si>
    <t>(i) Number and (ii) percentage on speech and language therapy waiting lists for (a) assessment and (b) treatment for more than 52 weeks</t>
  </si>
  <si>
    <t>29. Access to speech and language therapy</t>
  </si>
  <si>
    <t>30. Expected development in communication, language and literacy</t>
  </si>
  <si>
    <t>Placeholder type 1</t>
  </si>
  <si>
    <t>Percentage who feel pressurised by schoolwork</t>
  </si>
  <si>
    <t>Percentage who feel stressed by exams</t>
  </si>
  <si>
    <t>31. Coping with school workload/exam stress</t>
  </si>
  <si>
    <t>Percentage who like being in school</t>
  </si>
  <si>
    <t>10–11 years</t>
  </si>
  <si>
    <t>Percentage who feel like they belong at school</t>
  </si>
  <si>
    <t>Percentage who feel like an outsider at school</t>
  </si>
  <si>
    <t>32. School connectedness and enjoyment</t>
  </si>
  <si>
    <t>Number whose parent has been treated for problem (a) drug or (b) alcohol use</t>
  </si>
  <si>
    <t>Placeholder type 2: Number who receive direct support and/or accommodation from a domestic violence service</t>
  </si>
  <si>
    <t>Number in receipt of family support services</t>
  </si>
  <si>
    <t>Number at risk of harm</t>
  </si>
  <si>
    <t>Placeholder type 3: Percentage who would talk about a problem to (i) Mum, (ii) Dad, (iii) a teacher, (iv) a friend, (v) a grandparent</t>
  </si>
  <si>
    <t>Percentage who have someone to rely on in case of (a) any kind of need, (b) material need, (c) non-material need</t>
  </si>
  <si>
    <t>16–24 years</t>
  </si>
  <si>
    <t>Percentage whose parents spend time just talking with them several times a week</t>
  </si>
  <si>
    <t>36. Having at least one caring and consistent adult to confide in</t>
  </si>
  <si>
    <t>37. Positive parent and family relationships</t>
  </si>
  <si>
    <t>Placeholder type 3: Percentage of households with persons aged 24 and under that were victims of crime</t>
  </si>
  <si>
    <t>Number referred to the Garda Youth Diversion Programme</t>
  </si>
  <si>
    <t>12–17 years</t>
  </si>
  <si>
    <t>(a) Number in juvenile detention in (i) Children Detention School and (ii) Irish Prison Service, and (b) number in Young Persons Probation</t>
  </si>
  <si>
    <t>10–17 years</t>
  </si>
  <si>
    <t>38. Crimes committed on children and young people</t>
  </si>
  <si>
    <t>39. Levels of offending by children and young people</t>
  </si>
  <si>
    <t>(a) Number and (b) percentage of open cases awaiting the allocation of a social worker</t>
  </si>
  <si>
    <t>Percentage in receipt of aftercare in full-time education</t>
  </si>
  <si>
    <t>18–22 years</t>
  </si>
  <si>
    <t>Percentage of children in care who are on their third or more care placement within 12 months</t>
  </si>
  <si>
    <t>Percentage of children in care in (a) foster care, (b), residential care, and (c) other</t>
  </si>
  <si>
    <t>40. Experience of abuse</t>
  </si>
  <si>
    <t>41. Access to relevant services in suspected cases of abuse</t>
  </si>
  <si>
    <t>42. Health and well-being in care or aftercare</t>
  </si>
  <si>
    <t>Number in consistent poverty</t>
  </si>
  <si>
    <t>(a) 0–14 years
(b) 15–24 years</t>
  </si>
  <si>
    <t>Number experiencing deprivation</t>
  </si>
  <si>
    <t>Percentage living in jobless households, i.e. where no member of the household is working</t>
  </si>
  <si>
    <t>Impact of social transfers in reducing the at-risk-of-poverty rate in percentage terms</t>
  </si>
  <si>
    <t>Number in emergency accommodation</t>
  </si>
  <si>
    <t>(a) 0–17 years
(b) 18–24 years</t>
  </si>
  <si>
    <t>Percentage who have good places in their area to spend their free time</t>
  </si>
  <si>
    <t>Percentage who feel safe in the area where they live</t>
  </si>
  <si>
    <t>Percentage living in a dwelling with a leaking roof, damp walls, floors or foundation, or rot in window frames or floor</t>
  </si>
  <si>
    <t>Percentage with at most lower secondary education, and not in further education or training</t>
  </si>
  <si>
    <t>18–24 years</t>
  </si>
  <si>
    <t>43. Consistent poverty</t>
  </si>
  <si>
    <t>44. Deprivation</t>
  </si>
  <si>
    <t>45. Children and young people in jobless households</t>
  </si>
  <si>
    <t>46. Impact of social welfare transfers on poverty</t>
  </si>
  <si>
    <t>47. Homelessness</t>
  </si>
  <si>
    <t>48. Safe play and recreational spaces</t>
  </si>
  <si>
    <t>49. Perception of antisocial behaviour and crime</t>
  </si>
  <si>
    <t>50. Inadequate housing condition</t>
  </si>
  <si>
    <t>51. Early leavers from education and training</t>
  </si>
  <si>
    <t xml:space="preserve">52. Participation in further and higher education and training
</t>
  </si>
  <si>
    <t>Percentage not in education, employment or training</t>
  </si>
  <si>
    <t>Number exiting unemployment to take up employment, education or training</t>
  </si>
  <si>
    <t>Unemployment rate in the labour force</t>
  </si>
  <si>
    <t>20–24 years</t>
  </si>
  <si>
    <t>Percentage of employees with temporary contracts</t>
  </si>
  <si>
    <t>53. Young people not in education, employment or training</t>
  </si>
  <si>
    <t>54. Young people exiting unemployment</t>
  </si>
  <si>
    <t>55. Youth employment</t>
  </si>
  <si>
    <t>Percentage of households with dependent children with access to the internet at home</t>
  </si>
  <si>
    <t>56. Computer and Internet access</t>
  </si>
  <si>
    <t>Percentage who feel that they make a positive contribution to the world</t>
  </si>
  <si>
    <t>Placeholder type 3: Percentage who volunteered</t>
  </si>
  <si>
    <t>Percentage who take part in volunteer work</t>
  </si>
  <si>
    <t>Placeholder type 3: Percentage who voted in 2011 General Election</t>
  </si>
  <si>
    <t>Percentage who are aware of their rights</t>
  </si>
  <si>
    <t>Placeholder type 3: Average rating (out of 10) of trust in the legal system</t>
  </si>
  <si>
    <t>57. Positive contribution</t>
  </si>
  <si>
    <t>58. Volunteering and altruism</t>
  </si>
  <si>
    <t>59. Voting in local, regional, national, or European elections or referenda</t>
  </si>
  <si>
    <t>60. Children and young people's awareness of their rights</t>
  </si>
  <si>
    <t>61. Respect for laws and the judicial process</t>
  </si>
  <si>
    <t>62. Perception of fairness of the law</t>
  </si>
  <si>
    <t>Percentage who were bullied in school in the past couple of months</t>
  </si>
  <si>
    <t>Percentage who bullied others in school in the past couple of months</t>
  </si>
  <si>
    <t>63. Experience of being bullied</t>
  </si>
  <si>
    <t>64. Experience of bullying others</t>
  </si>
  <si>
    <t>Percentage who feel high levels of support from peers</t>
  </si>
  <si>
    <t>Percentage who have high satisfaction with their personal relationships</t>
  </si>
  <si>
    <t>Percentage who feel valued and respected as a person</t>
  </si>
  <si>
    <t>65. Positive relationships with peers</t>
  </si>
  <si>
    <t>66. Valued and respected</t>
  </si>
  <si>
    <t>Percentage who experienced discrimination</t>
  </si>
  <si>
    <t>67. Experience of discrimination</t>
  </si>
  <si>
    <t>68. Discrimination and stigmatisation</t>
  </si>
  <si>
    <t>69. Experience of sense of freedom</t>
  </si>
  <si>
    <t>70. Peer acceptance and respect</t>
  </si>
  <si>
    <t>Percentage who have freedom in their life</t>
  </si>
  <si>
    <t>Percentage who always feel comfortable being themselves while with friends</t>
  </si>
  <si>
    <t>(a) 15 years
(b) 10–17 years</t>
  </si>
  <si>
    <t>Break in series</t>
  </si>
  <si>
    <t xml:space="preserve"> </t>
  </si>
  <si>
    <t xml:space="preserve"> (a)</t>
  </si>
  <si>
    <t xml:space="preserve"> (b)</t>
  </si>
  <si>
    <t>(a) (i)</t>
  </si>
  <si>
    <t>(a) (ii)</t>
  </si>
  <si>
    <t>(b) (i)</t>
  </si>
  <si>
    <t>(b) (ii)</t>
  </si>
  <si>
    <t xml:space="preserve"> (c)</t>
  </si>
  <si>
    <t>(a) (iii)</t>
  </si>
  <si>
    <t>(a) (iv)</t>
  </si>
  <si>
    <t>(a) (v)</t>
  </si>
  <si>
    <t>(b) (iii)</t>
  </si>
  <si>
    <t>(b) (iv)</t>
  </si>
  <si>
    <t>(b) (v)</t>
  </si>
  <si>
    <t>Notes</t>
  </si>
  <si>
    <t>(a) 0–24 years
(b) 0–14 years
(c) 0–17 years
(d) 15–24 years
(e) 18–24 years</t>
  </si>
  <si>
    <t>Source: CSO Census of Population</t>
  </si>
  <si>
    <t>(a) First level education
(b) Second level education (excluding PLC)
(c) Post Leaving Certification Programme (PLC)
(d) Third level education</t>
  </si>
  <si>
    <t>(a) 0–17 years
(b) 18–23 years</t>
  </si>
  <si>
    <t>Source: Tusla, the Child and Family Agency. Data is taken at (a) December and (b) Q4 of each year</t>
  </si>
  <si>
    <t>(a) 0–19 years
(b) 0–24 years</t>
  </si>
  <si>
    <t>Source: Health Research Board. Data before 2020 referred to the National Intellectual Disability Database (NIDD) and National Physical and Sensory Disability Database (NPSDD), which were replaced by the National Ability Supports System (NASS) in 2019</t>
  </si>
  <si>
    <t>School pupils</t>
  </si>
  <si>
    <t>Source: Department of Education</t>
  </si>
  <si>
    <t>Source: Tusla, the Child and Family Agency; Excludes Beneficiaries of Temporary Protection from the Ukraine crisis</t>
  </si>
  <si>
    <t>Source: International Protection Office; Excludes Beneficiaries of Temporary Protection from the Ukraine crisis</t>
  </si>
  <si>
    <t>Source: DCEDIY. Data is taken at December of each year</t>
  </si>
  <si>
    <t xml:space="preserve"> (d)</t>
  </si>
  <si>
    <t xml:space="preserve"> (e)</t>
  </si>
  <si>
    <t>Code</t>
  </si>
  <si>
    <t>Indicator name</t>
  </si>
  <si>
    <t>*Break in series, check notes for details</t>
  </si>
  <si>
    <t>Description</t>
  </si>
  <si>
    <t>Source of data</t>
  </si>
  <si>
    <t>Information on source</t>
  </si>
  <si>
    <t>Information on indicator</t>
  </si>
  <si>
    <t>Relevance to BOBF</t>
  </si>
  <si>
    <t>Frequency</t>
  </si>
  <si>
    <t>Disaggregation</t>
  </si>
  <si>
    <t>Open data</t>
  </si>
  <si>
    <t>National Perinatal Reporting System</t>
  </si>
  <si>
    <t>The National Perinatal Reporting System (NPRS) is the principal source of data on perinatal events (referring to the time before and after birth). The information collected includes data on pregnancy outcomes (with particular reference to perinatal mortality and important aspects of perinatal care), and descriptive social and biological characteristics of mothers giving birth. Annual reports are published on the Healthcare Pricing Office (HPO) website [1].</t>
  </si>
  <si>
    <t>Data are recorded at the time of discharge from hospital or by a midwife attending a domiciliary birth and categorised as exclusive or partial breastfeeding. Breastfeeding exclusively refers to instances where the infant has received only breast milk from his or her mother, or expressed breast milk, and no other liquids or solids with the exception of drops or syrups consisting of vitamins, mineral supplements or medicines. Domiciliary births are included in the data, along with births in maternity units. The data also includes situations where a baby receives formula milk during the hospital stay but was exclusively breastfed on discharge.</t>
  </si>
  <si>
    <t>BOBF notes that the Government recognises the benefits to children of improving breastfeeding rates among mothers and commits to raise breastfeeding and vaccination rates in line with international norms (pp. 52 and 58).</t>
  </si>
  <si>
    <t>Every year</t>
  </si>
  <si>
    <t>The source of this data provides disaggregation of this indicator by gender, county, and non-Irish nationals.</t>
  </si>
  <si>
    <t>Yes</t>
  </si>
  <si>
    <t>This data is available on PxStat, the CSO's open data portal [2].</t>
  </si>
  <si>
    <t>http://www.hpo.ie/</t>
  </si>
  <si>
    <t>https://data.cso.ie/table/SCA02</t>
  </si>
  <si>
    <t>Health Service Executive</t>
  </si>
  <si>
    <t>The HSE's Performance Assurance Report (PAR) provides an overall analysis of key performance data from Divisions, such as Acute, Mental Health, Social Care, Primary Care, Health and Wellbeing as well as Finance and HR. The activity data reported is based on Performance Activity and Key Performance Indicators outlined in the current National Service Plan. The report is collated by the Planning and Business Information Unit (PBI). For more information, see [1].</t>
  </si>
  <si>
    <t>At the three months development check, Public Health Nurses (PHNs) document breastfeeding rates (exclusive and non-exclusive) in their records.</t>
  </si>
  <si>
    <t>The source of this data provides disaggregation of this indicator by LHO/CHO.</t>
  </si>
  <si>
    <t>No</t>
  </si>
  <si>
    <t>https://www.hse.ie/eng/services/publications/performancereports/</t>
  </si>
  <si>
    <t>The World Health Organization (WHO) defines low birthweight as less than 2,500 grams. Low birthweight is classified regardless of gestational age.</t>
  </si>
  <si>
    <t>Although low birthweight is not specifically referenced in BOBF, it is associated with a range of outcomes, including child development.</t>
  </si>
  <si>
    <t>SONC includes data on live and still births, while data here includes only live births.</t>
  </si>
  <si>
    <t>Childhood Obesity Surveillance Initiative</t>
  </si>
  <si>
    <t>The World Health Organization (WHO) Childhood Obesity Surveillance Initiative (COSI) is an international collaborative study involving 35 countries. In Ireland, the COSI survey is funded by the Health Service Executive (HSE) and conducted by the National Nutrition Surveillance Centre (NNSC) at University College Dublin. For more information, see [1] or [2].</t>
  </si>
  <si>
    <t>COSI classifies the age- and sex-specific Body Mass Index (BMI) cut-off points of the International Obesity Task Force. These cut-off points correspond to the adult cut-off points of 25–29 for overweight and 30 or more for obesity. BMI is a measure of a person's body fat calculated by dividing weight in kilograms by height in meters squared.</t>
  </si>
  <si>
    <t>BOBF notes that the Government recognises obesity as a significant challenge and has a particular focus on disrupting the emergence of poor outcomes, such as diet-related non-communicable diseases arising from childhood overweight and obesity (p. xii).</t>
  </si>
  <si>
    <t>Every three years</t>
  </si>
  <si>
    <t>The source of this data provides disaggregation of this indicator by sex and county.</t>
  </si>
  <si>
    <t>This data is available on PxStat, the CSO's open data portal [3].</t>
  </si>
  <si>
    <t>https://www.ucd.ie/nnsc/</t>
  </si>
  <si>
    <t>https://www.hse.ie/eng/about/who/healthwellbeing/our-priority-programmes/heal/childhood-obesity-surveillance-initiativecosi/</t>
  </si>
  <si>
    <t>https://data.cso.ie/table/SCA33</t>
  </si>
  <si>
    <t>Healthy Ireland Survey</t>
  </si>
  <si>
    <t>Healthy Ireland is the national framework for action to improve health and well-being of people living in Ireland. The Healthy Ireland Survey (HIS) is an annual face-to-face survey with individuals aged 15 and over, and commenced in 2015. The survey covers a wide variety of health topics. Reports on the HIS can be accessed at [1].</t>
  </si>
  <si>
    <t>The HIS classifies overweight as a Body Mass Index (BMI) of between 25 and 29 inclusive, and obesity as a BMI of 30 or more.</t>
  </si>
  <si>
    <t>BOBF notes that the Government recognises obesity as a significant challenge and has a particular focus on disrupting the emergence of poor outcomes such as diet-related non-communicable diseases arising from childhood overweight and obesity (p. xii).</t>
  </si>
  <si>
    <t>The source of this data provides disaggregation of this indicator by gender, single year of age, county, Traveller/Roma status, migrant status, non-Irish nationals, disability, and young carers.</t>
  </si>
  <si>
    <t>Health Protection Surveillance Centre</t>
  </si>
  <si>
    <t>The Health Protection Surveillance Centre (HPSC) is Ireland’s specialist agency for the surveillance of communicable diseases. Each Health Service Executive (HSE) area provides the HPSC with quarterly immunisation uptake data for their area and for each of the Local Health Offices (LHOs) in their area. The HPSC collates these data to produce the statistics for immunisation uptake. Reports are available here at [1].</t>
  </si>
  <si>
    <t>BOBF notes that the Government commits to raise vaccination rates in line with international norms (p. 58).</t>
  </si>
  <si>
    <t>The source of this data provides disaggregation of this indicator by HSE Local Health Office.</t>
  </si>
  <si>
    <t>https://www.hpsc.ie/a-z/vaccinepreventable/vaccination/immunisationuptakestatistics/immunisationuptakestatisticsat12and24monthsofage/annualreports/</t>
  </si>
  <si>
    <t>https://data.cso.ie/table/SCA40</t>
  </si>
  <si>
    <t>Health Behaviour in School-aged Children</t>
  </si>
  <si>
    <t>Health Behaviour in School-aged Children (HBSC) is a World Health Organization (WHO) collaborative cross-national study. It asks children and young people aged 9–18 about their health and well-being, social environments and health behaviours within their social context – home, school, and with family and friends. It is a school-based survey, with data collected through self-completion questionnaires administered by teachers in the classroom every four years. The HBSC Ireland team is based at the Health Promotion Research Centre, National University of Ireland, Galway. The latest Ireland reports are available at [1] and the international reports are available at [2].</t>
  </si>
  <si>
    <t xml:space="preserve">The National Physical Activity Guidelines for children recommend that children should have at least 60 minutes a day of moderate to vigorous physical activity (MPVA) every day. Moderate to vigorous physical activity (MPVA) is defined as any activity that increases the heart rate and makes the person out of breath for some of the time. In this survey, young people are asked to report the number of days over the past week in which they were physically active for a total of at least 60 minutes. </t>
  </si>
  <si>
    <t>The Government commits to complete and implement the National Physical Activity Plan; support the full implementation of the schools’ Physical Education Programme; and encourage the Active Schools Flag Initiative (p. 58). BOBF notes that the Government recognises the value of strong social networks developed through involvement in youth, sporting and cultural activities in providing stability in times of transition, which are particularly important for vulnerable young people (pp. 35 and 53).</t>
  </si>
  <si>
    <t>Every four years</t>
  </si>
  <si>
    <t>The source of this data provides disaggregation of this indicator by gender, single year of age, county, Traveller status, migrant status, non-Irish nationals, disability, and young carers.</t>
  </si>
  <si>
    <t>SONC contains data on children who are physically active for at least an hour on more than four days per week.</t>
  </si>
  <si>
    <t>https://www.nuigalway.ie/hbsc/</t>
  </si>
  <si>
    <t>https://www.hbsc.org/</t>
  </si>
  <si>
    <t>In 2015, the short form of the International Physical Activity Questionnaire (IPAQ) was used to measure physical activity, which classified physical activity into ‘low’, ‘moderate’, and ‘high’ categories. Various interpretations of IPAQ can be used, but for the purposes of HIS, those categorised as ‘high’ were considered to meet minimum physical activity requirements.
In 2019 a different measure of optimum physical activity was used, based on the National Physical Activity Guidelines for adults. These guidelines recommend that adults should have at least 30 minutes a day of moderate activity on 5 days a week (or 150 minutes a week).</t>
  </si>
  <si>
    <t>Participants are asked the following question: ‘How often do you smoke tobacco at present?’ The response options are: ‘Every day’, ‘At least once a week, but not every day’, ‘Less than once a week’ and ‘I do not smoke’. Participants who say ‘less than once a week’ are interpreted as smoking at least once a month. Responses were recoded into: ‘Smoking monthly or more frequently’, ‘No’ and ‘Yes’.</t>
  </si>
  <si>
    <t>BOBF notes that the Government commits to address the high rate of premature and risky alcohol consumption, use of illicit drugs and the incidence of smoking among young people through a combination of legislative, regulatory and policy mechanisms (p. 57).</t>
  </si>
  <si>
    <t>SONC contains data on children who smoke cigarettes every week.</t>
  </si>
  <si>
    <t>Participants are asked the following question: ‘On how many days (if any) have you used electronic cigarettes (e.g. e-cigarette, vape) in the last 30 days?’ The response options are: ‘30 days (or more)’, ‘20-29 days’, ‘10-19 days’, ‘6-9 days’, ‘1-2 days’, and ‘Never’. Participants who say they have used electronic cigarettes at least 1 day in the last 30 days are interpreted as smoking monthly or more frequently.</t>
  </si>
  <si>
    <t>The figures presented for 2010 and 2014 come from a question where participants were presented with a list of alcoholic drinks and asked how often they drank any of them. The list comprised beer (Guinness, lager), wine, spirits/liquor (vodka, whiskey, shots, brandy), alcopops (Bacardi Breezer, Smirnoff Ice), cider (Bulmers, Scrumpy) and any other drink that contains alcohol. Those who reported that they had never drunk any of these are reported here as having never had an alcoholic drink. Participants were asked: ‘On how many days (if any) have you drunk alcohol in your lifetime?’ Response options were: ‘Never’, ‘1–2 days’, ‘3–5 days’, ‘6–9 days’, ‘10–19 days’, ‘20–29 days’ and ‘30 days (or more)’. Responses were recoded into: ‘Ever had an alcoholic drink’, ‘No’ and ‘Yes’. In 2014 a new question (referred to in comments) was also asked of participants: ‘On how many days (if any) have you drunk alcohol in your lifetime?’ Response options were: ‘Never’, ‘1–2 days’, ‘3–5 days’, ‘6–9 days’, ’10–19 days’, ‘20–29 days’ and ‘30 days (or more)’. Responses were recoded into: ‘Ever had an alcoholic drink’, ‘No’ and ‘Yes’.</t>
  </si>
  <si>
    <t>SONC contains data on children who have been drunk at least once in the past 30 days.</t>
  </si>
  <si>
    <t>Participants are asked: ‘Have you ever taken cannabis (hashish, grass, pot) in the last 12 months?’ Response options are: ‘Never’, ‘1–2 days’, ‘3–5 days’, ‘6–9 days’, ’10–19 days’, ‘20–29 days’ and ’30 days (or more)’. Responses were recoded into: ‘Cannabis use last 12 months’, ‘No’ and ‘Yes’.</t>
  </si>
  <si>
    <t>SONC contains data on children who have taken cannabis at least once in their lifetime.</t>
  </si>
  <si>
    <t>European School Survey Project on Alcohol and Other Drugs</t>
  </si>
  <si>
    <t>The main purpose of the European School Survey Project on Alcohol and Other Drugs (ESPAD) project is to collect comparable data on substance use among students of the same age in as many European countries as possible. Data are collected via school surveys among students turning 16 during the year of the data collection, following a common methodology across participating countries. A handbook describing methodology and reporting procedures facilitates the collection of comprehensive and comparable data. ESPAD surveys have been performed every fourth year since 1995. The ESPAD reports are available on the project website [1].</t>
  </si>
  <si>
    <t>Participants are asked to indicate if they have used illicit drugs other than cannabis or hashish on at least one occasion. This refers to the use of illicit substances, such as ecstasy, cocaine, heroin, amphetamines, methamphetamines, crack, magic mushrooms, LSD, anabolic steroids, and Gamma Hydroxybutyrate (GHB). The 2015 question also included inhalants, and pills with alcohol, on this list. Hence, the data in the two years reported are not strictly comparable.</t>
  </si>
  <si>
    <t>The source of this data provides disaggregation of this indicator by gender.</t>
  </si>
  <si>
    <t>https://data.espad.org/</t>
  </si>
  <si>
    <t>ESPAD defines new psychoactive substances (NPS) as ‘substances that imitate the effects of illicit drugs such as cannabis or ecstasy and are sometimes called ‘legal highs’, ‘ethnobotanicals’ or ‘research chemicals’ and can come in different forms (herbal mixtures, powders, crystals or tablets)’. Participants are asked how often they had used NPS in their life, with the response categories ranging from ‘0’ to ‘40 or more’. Prevalence of any use of NPS relates to use on at least one occasion. NPS are those which imitate the effects of illicit drugs, sometimes called ‘legal highs’.</t>
  </si>
  <si>
    <t>Smoking prevalence as measured by Healthy Ireland includes both daily and occasional smokers.</t>
  </si>
  <si>
    <t>National Drug and Alcohol Survey</t>
  </si>
  <si>
    <t>The National Advisory Committee on Drugs and Alcohol – drugs prevalence survey was commissioned by the National Advisory Committee on Drugs (NACD) in Ireland and the Public Health Information and Research Branch (PHIRB) within the Department of Health, Social Services and Public Safety (DHSSPS) in Northern Ireland. The main focus of the survey was to obtain prevalence rates for key illegal drugs, such as cannabis, ecstasy, cocaine and heroin on a lifetime (ever used), last year (recent use), and previous month (current use) basis. Similar prevalence questions were also asked of alcohol, tobacco, and other drugs (e.g. tranquillisers). Attitudinal and demographic information was also sought from respondents.
The fifth National Drug and Alcohol Survey was conducted by the Health Research Board (HRB) in 2019/2020. For more information, see [1].</t>
  </si>
  <si>
    <t>The source of this data provides disaggregation of this indicator by gender and single year of age.</t>
  </si>
  <si>
    <t>https://www.hrb.ie/data-collections-evidence/hrb-evidence-centre/drug-and-alcohol-survey/</t>
  </si>
  <si>
    <t>National Perinatal Reporting System
National Perinatal Epidemiology Centre</t>
  </si>
  <si>
    <t>The National Perinatal Reporting System (NPRS) is the principal source of data on perinatal events (referring to the time before and after birth). The information collected includes data on pregnancy outcomes (with particular reference to perinatal mortality and important aspects of perinatal care), and descriptive social and biological characteristics of mothers giving birth. Annual reports are published on the Healthcare Pricing Office (HPO) website [1].
The National Perinatal Epidemiology Centre (NPEC) collaborates with Irish maternity services, with the goal of translating clinical audit data and epidemiological evidence into improved maternity care for families in Ireland. NPEC evaluates and publishes nationally representative perinatal mortality and severe maternal morbidity data on an annual basis. For more information, see their website [2].</t>
  </si>
  <si>
    <t>The Perinatal Mortality Rate (PMR) is calculated as the number of stillbirths and early neonatal deaths per 1,000 live births and stillbirths (weighing 500g or more). The Adjusted Perinatal Mortality Rate (Adjusted PMR) excludes all stillbirths and deaths due to congenital anomalies.</t>
  </si>
  <si>
    <t>BOBF commits to strengthen prenatal and antenatal supports around the mother (p. 58).</t>
  </si>
  <si>
    <t>https://www.ucc.ie/en/npec/</t>
  </si>
  <si>
    <t>Central Statistics Office – Vital Statistics</t>
  </si>
  <si>
    <t>The Central Statistics Office (CSO) publishes the annual Vital Statistics Annual Report, including data on births, marriages and deaths in Ireland. Every birth, marriage and death occurring in Ireland must be registered with the General Register Office. The details of these death registrations are compiled into statistical reports by the CSO, acting on behalf of the Minister for Social Protection. The data presented in this report are based on the date of registration of the death. Data based on year of occurrence are also published by the CSO. For more information, see [1].</t>
  </si>
  <si>
    <t>Every death occurring in Ireland is registered with the General Register Office and the details of these death registrations are reported on by the CSO, including information on cause of death.</t>
  </si>
  <si>
    <t>BOBF recognises that the incidence of self-harm and suicide among children and young people is of significant concern. The Government commits to a number of actions including implementing ‘A Vision for Change’ – the national strategy for mental health services in Ireland – and ensuring equity of access to child and adolescent mental health services (pp. 57–58). Also referenced is the general commitment that children be healthy and active.</t>
  </si>
  <si>
    <t>The source of this data provides disaggregation of this indicator by gender, single year of age, county, and ethnic minorities.</t>
  </si>
  <si>
    <t>SONC contains data for different ages.</t>
  </si>
  <si>
    <t>This data is available in the CSO's open data portal, PxStat: (a) [2], and (b) [3].</t>
  </si>
  <si>
    <t>https://www.cso.ie/en/statistics/birthsdeathsandmarriages/vitalstatisticsannualreport/</t>
  </si>
  <si>
    <t>https://data.cso.ie/table/VSA07</t>
  </si>
  <si>
    <t>https://data.cso.ie/table/SCA36</t>
  </si>
  <si>
    <t>The HIS collects data on mental health using the Energy and Vitality Index (EVI). Respondents indicate on a six-point scale from ‘all of the time’ to ‘none of the time’ the extent to which they felt ‘full of life’, ‘calm and peaceful’, have ‘lots of energy’ and have been a ‘happy person’ in the previous four weeks. The index comes from the RAND 36-Item Short Form Survey (SF-36), a widely used health-related quality of life survey instrument. The indicator refers to the percentage with an EVI score equal to or over one standard deviation of the mean.</t>
  </si>
  <si>
    <t>BOBF notes that the Government recognises that children and young people need support to build and develop protective factors, such as emotional resilience, having a sense of self-esteem, as well as an ability to address risk factors such as tackling bullying (p. 54).</t>
  </si>
  <si>
    <t>Life satisfaction is considered a useful indicator of subjective well-being and a global assessment of one's life. It is suggested here as a placeholder indicator for positive mental health, although it is acknowledged that it is likely to encompass more than mental health. The HBSC team is currently examining other possible measures with a view to having a more explicit and robust measure of mental health for HBSC 2018; and this may provide an improved indicator to replace the current placeholder. Young people are asked to rate their life satisfaction using a visual scale called the Cantril ladder. This scale has 11 points (0–10); the top of the ladder (10) indicates the best possible life and the bottom (0), the worst. Scores are coded into ‘Low life satisfaction’ (0–6) and ‘High life satisfaction’ (7–10).</t>
  </si>
  <si>
    <t>National Self-Harm Registry</t>
  </si>
  <si>
    <t>The National Self-Harm Registry Ireland is a national system of population monitoring for the occurrence of self-harm. The Registry collects data based on persons presenting to hospital emergency departments as a result of an episode of self-harm. This is defined by the Registry as an act with non-fatal outcome in which an individual deliberately initiates a non-habitual behaviour, that without intervention from others will cause self-harm, or deliberately ingests a substance in excess of the prescribed or generally recognised therapeutic dosage, and which is aimed at realising changes that the person desires via the actual or expected physical consequences. For more information, see their website [1].</t>
  </si>
  <si>
    <t>The rate of self-harm is based on persons presenting to hospital emergency departments as a result of self-harm. Self-harm rates are calculated based on the number of persons resident in the relevant area who have engaged in self-harm, irrespective of whether they were treated in that area or elsewhere.</t>
  </si>
  <si>
    <t>BOBF notes that the Government commits to implementing ‘A Vision for Change’ as it relates to children and young people, in particular to improving access to early intervention youth mental health services and coordination of service supports, with a focus on improving mental health literacy and reducing incidents of self-harm and suicide (p. 57).</t>
  </si>
  <si>
    <t>The source of this data provides disaggregation of this indicator by gender, single year of single year of age, and county.</t>
  </si>
  <si>
    <t>SONC contains this data for different ages.</t>
  </si>
  <si>
    <t>https://www.nsrf.ie/findings/reports/</t>
  </si>
  <si>
    <t>Whether child’s mother has ever been treated for depression, anxiety or nerves</t>
  </si>
  <si>
    <t>Growing Up in Ireland</t>
  </si>
  <si>
    <t>Adhoc</t>
  </si>
  <si>
    <t>https://www.growingup.gov.ie/</t>
  </si>
  <si>
    <t>Wait time refers to the number of weeks/months from the point at which the referral (including re-referred cases) is received by a member of the Child and Adolescent Mental Health Services (CAMHS) Community Mental Health Team to the day the assessment takes place.
National data on the percentage of children who received an assessment for mental health services within three months was not available in 2021. 2021 data refer to the percentage of referrals/re-referrals who were offered an appointment and seen by a Child and Adolescent Community Mental Health team within 12 weeks, as of March 2021. Therefore, the 2014 and 2021 data are not strictly comparable.</t>
  </si>
  <si>
    <t>BOBF notes that the Government recognises that having early diagnosis and access to support services in a timely manner is of critical importance. Services need to be integrated around the needs of the child or young person, and transitions between child and adult services need strengthening (p. 54).</t>
  </si>
  <si>
    <t>Young people aged 15–17 years old are asked: ‘Have you ever had sexual intercourse?’ Response options are: ‘No’ and ‘Yes’.</t>
  </si>
  <si>
    <t>BOBF notes that the Government commits to complete and implement a National Sexual Health Strategy as a strategic framework for the sexual health and well-being of the population, ensuring access for young people to age-appropriate information and services about relationships and sexual health (p. 58).</t>
  </si>
  <si>
    <t>This data is available in the CSO's open data portal, PxStat [3].</t>
  </si>
  <si>
    <t>https://data.cso.ie/table/SCA08</t>
  </si>
  <si>
    <t>Data refer to all live births in Ireland to mothers aged 17 and under.</t>
  </si>
  <si>
    <t>BOBF notes that the Government recognises that some young people become parents and such ‘teen parents’ may need additional supports to access education, employment and housing, and to support their own parenting (p. 27).</t>
  </si>
  <si>
    <t>The source of this data provides disaggregation of this indicator by single year of age, county, and ethnic minorities.</t>
  </si>
  <si>
    <t>This data is available in the CSO's open data portal, PxStat [2].</t>
  </si>
  <si>
    <t>https://data.cso.ie/table/SCA35</t>
  </si>
  <si>
    <t>Participants who indicate that they had ever had sexual intercourse are subsequently asked the following question: ‘The last time you had sexual intercourse, did you or your partner use a condom?’ Response options are: ‘No’, ‘Yes’ and ‘Don’t know’. In 2010 the response options were ‘I have never had sexual intercourse’, ‘Yes’ and ‘No’. Hence, there is slight variation in the question between the two time points.</t>
  </si>
  <si>
    <t>Respondents aged 17 and over complete a questionnaire on issues relating to sexual health, including condom use.
This question has not been asked since 2016.</t>
  </si>
  <si>
    <t xml:space="preserve">Computerised Infectious Disease Reporting (CIDR) is an information system developed to manage the surveillance and control of notifiable infectious diseases in Ireland. CIDR is a shared national information system for the CIDR partners (the former health boards, the Health Protection Surveillance Centre (HPSC), the Food Safety Authority of Ireland, the Food Safety Promotion Board and the Department of Health). All information in the CIDR is held in a single shared national information repository. Data are published in weekly, six monthly and annual reports by the HPSC. For more information, see [1].
</t>
  </si>
  <si>
    <t>This indicator captures the number of sexually transmitted infections (STIs) notified via the CIDR, including: chancroid, chlamydia trachomatis, gonorrhoea, lymphogranuloma inguinale, herpes simplex virus (genital), lymphogranuloma venereum (LGV), syphilis and trichomoniasis. This indicator also captures the annual number of new HIV diagnoses (where sexually transmitted) notified to CIDR.</t>
  </si>
  <si>
    <t>https://www.hpsc.ie/notifiablediseases/annualidstatistics/</t>
  </si>
  <si>
    <t>Participants are asked how frequently they engaged in hobbies. The question was first introduced in 2014, but has not been asked since.</t>
  </si>
  <si>
    <t>BOBF notes that the Government recognises that play, sports and recreation are an immensely important part of the lives of children and young people, and are highly valued by them (p. 56).</t>
  </si>
  <si>
    <t>Irish Sports Monitor</t>
  </si>
  <si>
    <t>The Irish Sports Monitor (ISM) provides information on active participation in sport and recreational walking, club membership, volunteering and attendance at sporting events, as well as information about walking and cycling for transport. For more information, see [1].</t>
  </si>
  <si>
    <t>Survey respondents are asked about their participation in all activities (excluding walking) ‘Undertaken for exercise, recreation or sport’, including ‘Personal exercise, such as swimming, dancing or jogging, as well as all forms of sporting activity, indoor or outdoor, whether undertaken in an organised setting or casually with family or friends’. It does not set any minimum threshold on the level of exertion required in order for a particular activity to be considered a sport; however, this is measured separately for each activity. The survey asks respondents about their activity over the past seven days and interviews are spread over the course of a 12-month period, in order to account for seasonal variations in sports participation.</t>
  </si>
  <si>
    <t>Every two years</t>
  </si>
  <si>
    <t>The source of this data provides disaggregation of this indicator by gender, single year of age, county, Traveller status, non-Irish nationals, ethnic minority, and disability.</t>
  </si>
  <si>
    <t>https://www.sportireland.ie/about-us/publications/annual-reports/annual-reports</t>
  </si>
  <si>
    <t>Participants are asked: ‘Does your family play with you?’ Response options are: ‘Always’, ‘Often’, ‘Sometimes’ and ‘Never’. Responses were recoded into: ‘Always/Often’ and ‘Sometimes/Never’. The question was first introduced in 2014.</t>
  </si>
  <si>
    <t>https://data.cso.ie/table/SCA07</t>
  </si>
  <si>
    <t>Programme for International Student Assessment</t>
  </si>
  <si>
    <t>The Programme for International Student Assessment (PISA) is a project of the Organisation for Economic Co-operation and Development (OECD) that aims to measure how well students, at age 15, are prepared to meet the challenges they may encounter in future life, including education. PISA takes place every three years and assesses student skills and knowledge in the three domains of reading literacy, mathematics and science. In Ireland, PISA is managed by the Educational Research Centre (ERC) on behalf of the Department of Education. The assessments in schools are administered by external test administrators, comprising inspectors from the Department and representatives of the ERC. National reports and publications are available at [1] and international reports and publications are available at [2].</t>
  </si>
  <si>
    <t>Participants are asked: ‘During a typical weekday how long do you use the Internet outside of school?’</t>
  </si>
  <si>
    <t>BOBF notes that the Government recognises the increasing prominence of technology in children's and young people's lives and its role in forming and maintaining friendships (p. 102). It also recognises the importance of opportunities to be active and live healthy lives (p. 53).</t>
  </si>
  <si>
    <t>http://www.erc.ie/pisa/</t>
  </si>
  <si>
    <t>http://www.oecd.org/pisa/aboutpisa/</t>
  </si>
  <si>
    <t xml:space="preserve">This is a key performance indicator collected and reported on monthly by the HSE. It measures the percentage of children reaching 12 months within the reporting period who have had their Child Development Health Screening (9 to 11-month developmental check) on time. This screening is performed by Public Health Nurses (PHNs).
Prior to March 2020, this indicator measured the percentage of children reaching 10 months within the reporting period who have had their Child Development Health Screening (7 to 9-month developmental check) on time. </t>
  </si>
  <si>
    <t>BOBF notes that the Government recognises the crucial role of the PHN and General Practitioner (GP) in providing primary care and supporting parents to ensure that their children are healthy and developing appropriately, including through immunisation programmes and health and development screening (p. 51).</t>
  </si>
  <si>
    <t>https://data.cso.ie/table/SCA38</t>
  </si>
  <si>
    <t>Trends in International Maths and Science Study
Progress in Reading Literacy Study</t>
  </si>
  <si>
    <t>Trends in International Maths and Science Study (TIMSS) is an international assessment of mathematics and science with fourth class (primary school) and second year (secondary school) students, conducted every four years since 1995. Progress in Reading Literacy Study (PIRLS) is an international study of fourth class pupils’ reading literacy, conducted every five years since 2001. Ireland first took part in PIRLS in 2011 and in TIMSS in 1995. PIRLS and TIMSS are projects of the International Association for the Evaluation of Educational Achievement (IEA), an independent, international cooperative of research institutions and government research agencies. In Ireland, the Educational Research Centre (ERC) manages the implementation of TIMSS on behalf of the Department of Education. For more information, see [1] and [2].</t>
  </si>
  <si>
    <t>BOBF notes that the Government recognises that a supportive home learning environment is positively associated with children's early achievements and well-being, and influences social mobility (p. 27).</t>
  </si>
  <si>
    <t>Every four years (TIMSS)
Every five years (PIRLS)</t>
  </si>
  <si>
    <t>The source of this data provides disaggregation of this indicator by gender, single year of single year of age, and migrant status.</t>
  </si>
  <si>
    <t>https://www.erc.ie/studies/timss/</t>
  </si>
  <si>
    <t>https://www.erc.ie/studies/pirls/</t>
  </si>
  <si>
    <t>The percentage of people waiting for speech and language therapy assessment and/or treatment for 52 weeks or under is a key HSE Performance Indicator. Data for people under 18 years old waiting for more than 52 weeks is collected but not published in the HSE Performance Reports. Data is recorded each month, and the data presented here refers to the figures for December.</t>
  </si>
  <si>
    <t>BOBF notes that the Government recognises that early intervention initiatives aim to address the early indicators of developing problems and to support a trajectory to more positive outcomes (p. 29).</t>
  </si>
  <si>
    <t>Participants are asked: ‘Thinking about the last week, have you been happy with the way you are?’ Response options are: ‘Never’, ‘Seldom’, ‘Quite often’, ‘Very often’ and ‘Always’. Responses were recoded into: ‘Happy with the way you are’, ‘Yes’ (including ‘Very often’ and ‘Always’) and ‘No’ (including ‘Never’ ‘Seldom’ and ‘Quite often’).</t>
  </si>
  <si>
    <t>BOBF recognises that good mental health is the most important aspect of children and young people's social and cognitive development (pp. 53–54).</t>
  </si>
  <si>
    <t>https://data.cso.ie/table/SCA16</t>
  </si>
  <si>
    <t>Young people are asked about how they perceive their body. Response options range from much too thin to much too fat.</t>
  </si>
  <si>
    <t>BOBF notes that the Government recognises that young people, especially young girls, are particularly vulnerable to negative self-image and media pressure surrounding body image. It is therefore important to promote safe and healthy body image and self-worth (p. 54). Body image also emerged as a key theme in Government consultations with children and young people to help inform policy.</t>
  </si>
  <si>
    <t>Participants are asked: ‘In general how do you feel about your life at present?’ The response options are: ‘I feel very happy’, ‘I feel quite happy’, ‘I don’t feel very happy’ and ‘I’m not happy at all’. Responses were recoded into: ‘Very happy’ and ‘Not happy’. This is a national item, asked only in Ireland.</t>
  </si>
  <si>
    <t>Average Score on the Strengths and Difficulties Questionnaire (SDQ)</t>
  </si>
  <si>
    <t>The Mental Health Index 5 (MHI-5) is used to collect data on mental health. Respondents indicate the extent to which they have experienced indicators of more negative aspects of mental health such as being ‘a very nervous person’, feeling ‘downhearted and blue’, ‘worn out’, ‘tired’ and ‘so down in the dumps that nothing could cheer you up’. The index comes from the RAND 36-Item Short Form Survey (SF-36), a widely used health-related quality of life survey instrument. Total scores range from 0–100, where lower scores are indicative of greater psychological distress. Respondents with scores falling at or below 56 are categorised as having a ‘probable mental health problem’ (PMHP).</t>
  </si>
  <si>
    <t>BOBF notes that the Government recognises that there is a myriad of factors that can impact on a child or young person's mental health, both positively and negatively. Children and young people need support to build and develop protective factors, such as emotional resilience, having a sense of self-esteem, good social networks and participation in community, as well as an ability to address risk factors such as tackling bullying (p. 54).</t>
  </si>
  <si>
    <t>Participants are asked: ‘How pressured do you feel by the schoolwork you have to do?’ Response options are: ‘Not at all’, ‘A little’, ‘Some’ and ‘A lot’. Responses were recoded into: ‘Yes’ (including ‘Some’ and ‘A lot’) and ‘No’ (including ‘Not at all’ and ‘A little’) and this indicator captures the proportion coded as ‘Yes’.</t>
  </si>
  <si>
    <t>BOBF notes that the Government recognises the importance of engaging and inspiring children and young people in learning early on, and for schools to instill a love of learning, to achieve good educational outcomes (p. 67).</t>
  </si>
  <si>
    <t>This indicator was developed for PISA 2018. Participants were asked: “I feel nervous and stressed when thinking about or doing exams and tests”. Those who answered “often” or “always” were categorised as experiencing exam stress.</t>
  </si>
  <si>
    <t>Exam stress is not specifically referenced in BOBF, but emerged as a key theme in consultations held with children and young people to help them inform the development of Government policy. Exam stress and heavy study workloads were identified as contributing to sedentary and unhealthy lifestyles.</t>
  </si>
  <si>
    <t>Tusla School Attendance Data</t>
  </si>
  <si>
    <t>Each recognised school in the State is obliged to submit an Annual Attendance Report (AAR) to the Educational Welfare Services within Tusla, the Child and Family Agency, on the levels of attendance at the end of each academic year. For more information, see [1].</t>
  </si>
  <si>
    <t>The number of students who are absent 20 days or more is calculated based on school attendance data collated and analysed by Tusla. Students who are absent for 20 days or more are referred to Educational Welfare Services. The percentage of student days lost is expressed as a percentage the maximum attendance that is possible.
Years refer to the academic year starting in given year, i.e. 2014 refers to the academic year 2014/15.</t>
  </si>
  <si>
    <t>BOBF notes that how children perform at school is a key determinant of their future success: education is a proven route out of poverty and is vital to improving children's life chances (p. 67).</t>
  </si>
  <si>
    <t>(i) Yes
(ii) No</t>
  </si>
  <si>
    <t>(i) This data is available in the CSO's open data portal, PxStat [2].</t>
  </si>
  <si>
    <t>https://www.tusla.ie/services/educational-welfare-services/publications/research-and-statistics/</t>
  </si>
  <si>
    <t>https://data.cso.ie/table/SCA29</t>
  </si>
  <si>
    <t>Department of Education – Statistical Bulletins</t>
  </si>
  <si>
    <t>The Department of Education publishes data on average class size in their annual statistical bulletins. See [1] for more information.
This data is also included in OECD's Education at a Glance. The Education at a Glance Indicators provide data on the structure, finances and performance of education systems in over 35 OECD countries and a number of partner countries. For more information, see [2].</t>
  </si>
  <si>
    <t>The figure is calculated by dividing the number of students enrolled in mainstream classes by the number of classes. Years refer to the academic year starting in given year, i.e. 2014 refers to the academic year 2014/15.</t>
  </si>
  <si>
    <t>BOBF notes that how children perform at school is a key determinant of their future success. The current Programme for Government notes a commitment to ‘reduce primary school class size’ (Department of the Taoiseach, 2016, p. 87)</t>
  </si>
  <si>
    <t>https://www.gov.ie/en/publication/055810-education-statistics/#statistical-bulletins</t>
  </si>
  <si>
    <t>https://www.oecd.org/education/education-at-a-glance/</t>
  </si>
  <si>
    <t>https://data.cso.ie/table/EDA21</t>
  </si>
  <si>
    <t>Pobal</t>
  </si>
  <si>
    <t>For the last 18 years, Pobal, in collaboration with Department of Children, Equality, Disability, Integration and Youth, has been publishing a report on the state of the early years sector in Ireland, called the “Annual Early Years Sector Profile Report”. The report, based on the survey completed by Early Learning and Care and School Aged Childcare providers in Ireland, provides insights into childcare numbers, fees, staff qualifications and other aspects of early years sector. For more information, see [1].</t>
  </si>
  <si>
    <t>BOBF notes that the Government recognises that the early foundations for academic achievement are laid by quality care and education access in the early years (p. 68 and p. 70).</t>
  </si>
  <si>
    <t>https://www.pobal.ie/research-analysis/early-years/</t>
  </si>
  <si>
    <t>https://data.cso.ie/table/SCA22</t>
  </si>
  <si>
    <t>For the last 18 years, Pobal, in collaboration with Department of Children, Equality, Disability, Integration and Youth, has been publishing a report on the state of the early years sector in Ireland, called the “Annual Early Years Sector Profile Report”. The report, based on the survey completed by Early Learning and Care and School Aged Childcare providers in Ireland, provides insights into childcare numbers, fees, staff qualifications and other aspects of early years sector. For more information, see [1].
Before 2020, this data was included in OECD's Education at a Glance. The Education at a Glance Indicators provide data on the structure, finances and performance of education systems in over 35 OECD countries and a number of partner countries. For more information, see [2].</t>
  </si>
  <si>
    <t>Early childhood education, or pre-primary education, is defined by the OECD as the initial stage of organised instruction, designed primarily to introduce very young children to a school-like environment. Enrolment rates are based on the total number of enrolments as a proportion of the population, regardless of whether students are full time or part time. Figures for specific ages may sum to more than 100% due to rounding and to differences in timing of the enrolment data versus the single year of age population estimates. Data on participation do not encompass any information on the quality of provision. These data cover children in Early Start programmes, ECCE schemes and Community Childcare Subvention programmes. The data refer to State-supported programmes and do not include children who are in early education services that are exclusively funded by their parents/guardians.</t>
  </si>
  <si>
    <t>BOBF notes that the Government recognises the value of quality early childhood care and education in supporting children's early cognitive, social and emotional development, capacities that are critical for effective learning, and enable inequalities to be addressed early on to ensure that children are ready for school (p. 66).</t>
  </si>
  <si>
    <t>Department of Education –  Key Statistics</t>
  </si>
  <si>
    <t>The Department of Education publishes key statistics on schools, pupils, and teachers. See [1] for more information.
Before 2020, this data was included in OECD's Education at a Glance. The Education at a Glance Indicators provide data on the structure, finances and performance of education systems in over 35 OECD countries and a number of partner countries. For more information, see [2].</t>
  </si>
  <si>
    <t>https://www.gov.ie/en/collection/key-statistics/</t>
  </si>
  <si>
    <t>https://data.cso.ie/table/EDA42</t>
  </si>
  <si>
    <t>Department of Education – Retention</t>
  </si>
  <si>
    <t>The Department of Education collates and reports on data from school-based returns. Data on retention rates are based on a detailed analysis of the records held in the Department’s Post-Primary Pupils Database (P-POD) for the cohort of entrants to the first year of the Junior Cycle in a particular year. For more information, see [1].</t>
  </si>
  <si>
    <t>The year refers to year of entry to first year of the Junior Cycle. For example, the 2009 entry cohort refers to pupils who sat their Leaving Certificate in 2015 or 2016. For a given cohort, the rate of retention refers to the percentage of students in that cohort who completed second level with a Leaving Certificate. Rates are adjusted for emigration and transfer to non-aided second-level schools, but not for transfer to other destinations (e.g. Youthreach).
Due to the impact of Covid-19 on the Leaving Certificate examinations, 91.5% of the 2014 entry cohort received either a calculated grade in 2020 or sat the Leaving Certificate examination in 2019 or 2020.</t>
  </si>
  <si>
    <t>BOBF notes that the Government commits to implement strategies to improve school engagement and reduce incidences of suspensions and expulsions and early school-leaving (p. 69).</t>
  </si>
  <si>
    <t>https://www.gov.ie/en/collection/retention/</t>
  </si>
  <si>
    <t>https://data.cso.ie/table/EDA18</t>
  </si>
  <si>
    <t>Percentage who did not complain about transition to primary school, (i) mother's perception and (ii) child's perception</t>
  </si>
  <si>
    <t>BOBF commits to researching and adopting strategies to strengthen transitions through the educational system (into primary, from primary to second level, from second level into higher or further education, employment or, in the case of early school-leavers, to Youthreach), including ensuring coherency of curriculum approach, school connections and promoting in-school practices such as the adoption of peer-to-peer support programmes (p. 71).</t>
  </si>
  <si>
    <t>BOBF notes that the Government recognises the importance for a child or young person to have a sense of belonging within school and the community, and the fact that schools and youth organisations play an invaluable role in building inclusion, supporting them to feel part of their community and creating stability in their lives (p. 68).</t>
  </si>
  <si>
    <t>In PISA, sense of belonging to school is assessed by asking students to indicate their levels of agreement with six statements. A mix of positively worded and negatively worded statements is included. This indicator reflects the percentage of participants who agreed or strongly agreed with the statement ‘I feel like I belong at school’.</t>
  </si>
  <si>
    <t>BOBF notes that the Government recognises the importance for a child or young person to have a sense of belonging within school and the community, and the fact that schools, and youth organisations, play an invaluable role in building inclusion, supporting them to feel part of their community and creating stability in their lives (p. 68).</t>
  </si>
  <si>
    <t>https://data.cso.ie/table/SCA32</t>
  </si>
  <si>
    <t>In PISA, sense of belonging to school is assessed by asking students to indicate their levels of agreement with six statements. A mix of positively worded and negatively worded statements is included. This indicator reflects the percentage of participants who agreed or strongly agreed with the statement ‘I feel like an outsider (or left out of things) at school’.</t>
  </si>
  <si>
    <t>National Assessments of English Reading and Mathematics</t>
  </si>
  <si>
    <t>The National Assessments of English Reading and Mathematics are conducted by the Educational Research Centre (ERC) and administered by class teachers to representative samples of over 8,000 pupils in second and sixth classes in 150 primary schools. The assessments are implemented in schools, under the supervision of inspectors of the Department of Education. Reports can be found here: [1].</t>
  </si>
  <si>
    <t>For each class assessed (i.e. second class and sixth class), children are assigned to reading proficiency levels (below 1; 1; 2; 3 and 4). The National Strategy to Improve Literacy and Numeracy32 sets a target of increasing the percentage of primary children performing at Levels 3–4 by at least 10 percentage points for both second and sixth classes between 2011 and 2020. This indicator provides feedback on the progress that has been achieved in reaching this target. The year 2009 was the first national assessment in the current series. The percentages at each level were set at both grade levels (second and sixth); these were 35% at or above Level 3. In subsequent years, these percentages vary, based on how pupils performed, as the cut-off points are the same from assessment to assessment. For each domain at each grade level, the same underlying scale is used (performance in 2014 was projected onto the 2009 scale using item response theory (IRT) modelling).
No new data has been made available since 2014 as the ninth NAMER, which had been due to take place in 2020, was postponed to May 2021 as a result of the COVID-19 pandemic.</t>
  </si>
  <si>
    <t>BOBF notes that the Government recognises that developing good literacy and numeracy skills, including digital literacy skills, among all children and young people is fundamental to the life chances of each individual and essential to the quality and equity of society. Improving literacy and numeracy standards is an urgent national priority (p. 68).</t>
  </si>
  <si>
    <t>Every five years</t>
  </si>
  <si>
    <t>The source of this data provides disaggregation of this indicator by gender, county, Roma/traveller status, and disability.</t>
  </si>
  <si>
    <t>https://www.erc.ie/studies/namer</t>
  </si>
  <si>
    <t>Rather than assessing mastery of curricular content, PISA assesses ‘real-life literacy’ skills. This entails the assessment of knowledge and skills that students may need for effective participation in society. Students are required to exhibit competence in locating information, understanding (representing literal meaning and generating inferences), and to evaluate and reflect on texts, including an assessment of quality and credibility, and detecting and handling conflict. Student performance in PISA is reported in terms of statistics such as mean scores and measures of distributions of achievement, which allow for comparisons against other countries and subgroups. Please note: the OECD averages for 2012, 2015 and 2018 were 496, 493 and 487, respectively.</t>
  </si>
  <si>
    <t>The PISA mathematical literacy scale assesses the capacities of students to analyse, reason and communicate ideas effectively as they pose, formulate, solve and interpret mathematical problems in a variety of situations. Student performance in PISA is reported in terms of statistics such as mean scores and measures of distributions of achievement, which allow for comparisons against other countries and subgroups. Please note: the OECD averages for 2012, 2015 and 2018 were 494, 490 and 489, respectively.</t>
  </si>
  <si>
    <t>The PISA scientific literacy assessment items required students to explain phenomena scientifically, evaluate and design scientific enquiry, and to interpret data and evidence scientifically. Student performance in PISA is reported in terms of statistics such as mean scores and measures of distributions of achievement, which allow for comparisons against other countries and subgroups. Please note: the OECD averages for 2012, 2015 and 2018 were 501, 493 and 489, respectively.</t>
  </si>
  <si>
    <t>Percentage of students enrolled in (i) DEIS schools and (ii) non-DEIS schools progressing to (a) further and (b) higher education</t>
  </si>
  <si>
    <t>Department of Education – Education Indicators for Ireland</t>
  </si>
  <si>
    <t>The original source of data for this indicator (as presented in the first publication of the BOBF indicator report) was the School Completers – What Next? report by the Department of Education, which tracked school-leavers a year after they leave school. The data source has been changed to a more frequently available data source, as reported in the Department of Education's Education Indicators for Ireland reports. These figures are compiled as input to higher education projections. For more information, see [1].</t>
  </si>
  <si>
    <t xml:space="preserve">The transition rate from post-primary to higher education in a given year is a measure of the percentage of pupils from the previous five academic years who ultimately entered higher education in that year.
The transition rate from post-primary to further education and training in a given year is a measure of the percentage of pupils form the previous five academic years who ultimately entered further education and training in that year.
</t>
  </si>
  <si>
    <t>BOBF notes that the Government recognises the importance of supporting young people on low incomes to access and remain in third-level education (p. 92).</t>
  </si>
  <si>
    <t>https://www.gov.ie/en/publication/055810-education-statistics</t>
  </si>
  <si>
    <t>Non-progression rates of new entrants to third level</t>
  </si>
  <si>
    <t>Higher Education Authority</t>
  </si>
  <si>
    <t>The Higher Education Authority examines successful participation and progression in Irish higher education institutions through reports called A Study on Progression in Higher Education [1]. These reports outline the findings of an analysis of a cohort of full-time first-year undergraduate new entrants from 1 March of one year to 1 March of the next year in their enrolled institution. The main analysis of the report draws from data returned by HEA-funded institutions to the Student Record System (SRS) and examines the issue of non-progression across a range of fields of study, National Framework of Qualifications (NFQ) levels (6-8), and institutions.</t>
  </si>
  <si>
    <t>The indicator presents the percentage of all full-time first-year undergraduate cohort new entrants who were not enrolled the following year. Students who repeated a year, or who changed course or programme type within their original institution, were identifiable and are grouped with those deemed to be still present. For the purposes of the report, only student data pertaining to full-time undergraduates (NFQ levels 6–8) were analysed. Data refer to non-progression rates among full-time new entrants to HEA-funded institutions only.
Years refer to the academic year starting in given year, i.e. 2014 refers to the academic year 2014/15.</t>
  </si>
  <si>
    <t>https://hea.ie/resources/publications/</t>
  </si>
  <si>
    <t>National Drug Treatment Reporting System</t>
  </si>
  <si>
    <t>The NDTRS is the national epidemiological surveillance database that records and reports on treated problem drug and alcohol use in Ireland. Established in 1990, the NDTRS is maintained by the National Health Information Systems (NHIS) of the Health Research Board (HRB) on behalf of the Department of Health. For more information, see [1].</t>
  </si>
  <si>
    <t xml:space="preserve">This indicator reports on the number of children aged under 18 that has a parent enter treatment that year for (i) problem drug use and (ii) problem alcohol use.
Treatment for problem alcohol and drug use in Ireland is provided by statutory and non-statutory services, including residential centres, community-based addiction services, general practices and prison services. For the purpose of the NDTRS, treatment is broadly defined as ‘any activity which aims to ameliorate the psychological, medical or social state of individuals who seek help for their substance misuse problems’. Clients who attend needle-exchange services are not included in this reporting system. Drug and alcohol treatment options include one or more of the following: medication (detoxification, methadone reduction, substitution programmes and psychiatric treatment), brief intervention, counselling, group therapy, family therapy, psychotherapy, complementary therapy, and/or life-skills training.
For each NDTRS case, the total number of children is recorded along with a breakdown of the child's age categories and living circumstances. Each case refers to an episode of treatment received by a parent with at least one child under the age of 18, not an individual parent. Because of this, it is possible that the same parent will appear more than once in the database (for example where a parent receives treatment at more than one centre or at the same centre more than once in a calendar year), and therefore some children may be counted more than once. It is also important to note that that parent cases are excluded from the analysis where either the number or age of the child is unknown.
</t>
  </si>
  <si>
    <t>BOBF notes that the Government recognises the importance of supporting parents to provide a safe and secure, stable and caring home environment for their children (p. 77).</t>
  </si>
  <si>
    <t>https://www.hrb.ie/data-collections-evidence/alcohol-and-drug-treatment/</t>
  </si>
  <si>
    <t>Number who receive direct support and/or accommodation from a domestic violence service</t>
  </si>
  <si>
    <t>Tusla, the Child and Family Agency</t>
  </si>
  <si>
    <t>SAFE Ireland is a national social change agency working on domestic violence in Ireland, and works in close collaboration with 40 frontline domestic violence services across communities in Ireland. SAFE Ireland collates administrative data on domestic violence service statistics annually. For more information, see the Domestic Abuse Services National Statistics at [1].</t>
  </si>
  <si>
    <t>SAFE Ireland collates administrative data on the number of children receiving direct support and/or accommodation from domestic violence service statistics annually. Data are based on administrative data compiled by SAFE Ireland. An Garda Síochána is currently working to improve the quality of data collected on domestic violence. It is anticipated that Tusla, the statutory body with responsibility for domestic, sexual and gender-based violence services, will have data on this later in 2017.</t>
  </si>
  <si>
    <t>BOBF notes that the Government recognises the importance of supporting parents to provide a safe and secure, stable and caring home environment for their children (p. 77). It also commits to introducing consolidated and reformed domestic violence legislation to address all aspects of domestic violence, threatened violence and intimidation, in a manner that provides protection to victims (p. 81).</t>
  </si>
  <si>
    <t>https://www.safeireland.ie/policy-publications/</t>
  </si>
  <si>
    <t>Tusla, the Child and Family Agency is the dedicated State agency responsible for improving well- being and outcomes for children. Tusla produces quarterly integrated performance and activity reports providing updates on Tusla services. These reports are structured around key performance and activity measures included in its annual Business Plan. It also produces an annual report on the adequacy of its child care and family support services. For more information, visit [1].</t>
  </si>
  <si>
    <t>Tusla records the number of children in receipt of family support services. Family support is a style of work and a wide range of activities that strengthens positive informal social networks through community-based programmes and services. The main focus of these services is on early intervention, with the aim to promote and protect the health, well-being and rights of all children, young people and their families. At the same time, particular attention is given to those who are vulnerable or at risk.
Data are estimates and not strictly comparable across time points. Data is taken at the second semester (H2) of each year.</t>
  </si>
  <si>
    <t>The source of this data provides disaggregation of this indicator by Tusla Region/Area.</t>
  </si>
  <si>
    <t>This data is available on Tusla's open data hub [2].</t>
  </si>
  <si>
    <t>https://www.tusla.ie/data-figures/</t>
  </si>
  <si>
    <t>https://data.tusla.ie/?MetricID=1065</t>
  </si>
  <si>
    <t>This indicate measures the number of children at the end of the reporting period currently listed as "active" (i.e. at ongoing risk of significant harm, including neglect) on the Child Protection Notification System (CPNS). The CPNS is a secure national record which records the number of children who are the subject of a child protection plan. The decision to list a child or young person is made at a child protection conference attended by involved professionals and parents/carers.
Data is taken at the fourth quarter (Q4) of each year.</t>
  </si>
  <si>
    <t>BOBF notes that the Government recognises that all forms of neglect, abuse, exploitation of or violence towards a child are unacceptable, and that the State has a duty to act to protect and support the child (p. 78).</t>
  </si>
  <si>
    <t>The source of this data provides disaggregation of this indicator by gender and Tusla Region/Area.</t>
  </si>
  <si>
    <t>https://data.tusla.ie/?MetricID=1016</t>
  </si>
  <si>
    <t>The number of open cases refers to instances where Tusla has identified an individual child as being in need of a social work service. Tusla also reports on the percentage of open cases allocated and awaiting allocation to a social worker.
Data is taken at December of each year.</t>
  </si>
  <si>
    <t>https://data.tusla.ie/?MetricID=1042</t>
  </si>
  <si>
    <t>All young people who have had a care history with the agency are entitled to an aftercare support. The amount provided is based on assessment of need, age and length of time the young person was in care. Data reported include all those who availed of support for full-time education up to and including 22 years of age. Data on those in training are not yet collected. The wording of this metric prior to 2015 may have resulted in persons aged 23 also being included in some instances; thus, data may not be strictly comparable across years. Tusla currently reports data on those in education, but not those in training.
Data is taken at the fourth quarter (Q4) of each year.</t>
  </si>
  <si>
    <t>BOBF notes that the Government commits to ensure that all young people leaving care, detention or residential disability settings are adequately prepared, and supported to negotiate the system and transition to stable independent living, further education, training or employment (p. 94).</t>
  </si>
  <si>
    <t>https://data.tusla.ie/?MetricID=963</t>
  </si>
  <si>
    <t>The number of children in care in their third or more placement within the previous 12 months is used as a proxy for placement stability. In 2016, of all children in foster care, 27% were in relative foster care and 66% were in general foster care.</t>
  </si>
  <si>
    <t>BOBF notes that continuity and stability in family relationships strongly contribute to an individual's well-being and social stability, and are especially powerful for children (p. 77).</t>
  </si>
  <si>
    <t>Foster care is the primary source of alternative care in Ireland, with the vast majority of children in the care of the state living with foster carers. Children and young people who cannot remain within their own family setting and for whom foster care is not suitable or has irretrievably broken down are placed in residential care. Residential care can be provided by a statutory, voluntary or private provider. A very small number are placed in “other” settings including supported lodgings, disability units, drug/alcohol rehabilitation centres, detention centres, or at home under a care order.
Data is taken at December of each year.</t>
  </si>
  <si>
    <t>BOBF notes that the Government recognises that the majority of children in care are in stable, caring placements with caring foster families or in residential homes.</t>
  </si>
  <si>
    <t>The source of this data provides disaggregation of this indicator by gender, single year of age, Tusla Region/Area, and disability.</t>
  </si>
  <si>
    <t>https://data.tusla.ie/?MetricID=978</t>
  </si>
  <si>
    <t>Central Statistics Office – Equality and Discrimination</t>
  </si>
  <si>
    <t>A questionnaire on equality was included in the Quarterly National Household Survey (QNHS) in the three months from July to September 2014 (Quarter 3). The questionnaire referred to discrimination experienced in the two years previous to that time. An equality module was also included on the QNHS in the fourth quarter of 2010 and 2004. However, it should be noted that in 2009 the QNHS moved from seasonal to calendar quarters. Therefore, the 2004 survey was conducted from September to November.
The Labour Force Survey (LFS) has replaced the QNHS since the last special module on equality in 2014, so all surveys previously carried out as modules of the QNHS are now carried out for the most part in the General Household Survey (GHS). This change has affected sample size. For more information, see [1] and [2].</t>
  </si>
  <si>
    <t>The special module on equality included in the QNHS/LFS asked about respondents’ experience of discrimination in the previous two years, based on the nine grounds defined in Irish equality legislation. The term discrimination refers to this legal definition only. The 2010 data refer to the fourth quarter, the 2014 data refer to the third quarter, and the 2019 data refer to the first quarter.
The 2019 survey included an additional category of discrimination: discrimination experienced "In contact with An Garda Síochána". However, the figure shown in this report (22%) excludes the category of discrimination experienced in contact with An Garda Síochána.</t>
  </si>
  <si>
    <t>BOBF notes that the Government recognises that all forms of bullying and discrimination are unacceptable and must be challenged in schools, youth organisations, communities, at work or online, and the State has a duty to ensure that its laws, policies and practices do not discriminate (p. 79).</t>
  </si>
  <si>
    <t>The source of this data provides disaggregation of this indicator by gender, ethnic minorities, non-Irish nationals, and disability.</t>
  </si>
  <si>
    <t>https://www.cso.ie/en/statistics/socialconditions/equalityanddiscrimination/</t>
  </si>
  <si>
    <t>https://www.cso.ie/en/statistics/surveys/qnhsmoduleonequality/</t>
  </si>
  <si>
    <t>https://data.cso.ie/table/EQQ03</t>
  </si>
  <si>
    <t>Participants are asked the question: “How often have you been treated unfairly or negatively (i) because of where you, your parents or grandparents were born?; (ii) because you are a boy or girl; (iii) because of your age; (iv) because of your disability; (v) because of your race; (vi) because of your sexual orientation; (vii) because of your religion; (viii) because you are a member of the Traveller community; (ix) because of some other reason”. Response options are “Never”; “Hardly ever”; “Sometimes”; “Often”; and “Very often”. Those who answered “Sometimes”; “Often”; and “Very often” were categorised as experiencing discrimination.
These questions were asked for the first time in 2018.</t>
  </si>
  <si>
    <t>Participants are asked the question: ‘How often have you been bullied at school in the past couple of months?’ Responses options are: ‘I have not been bullied at school in the past couple of months’, ‘It has only happened once or twice’, ‘Two or three times a month’, ‘About once a week’ and ‘Several times a week’. Responses were recoded into: ‘No’ and ‘Yes’.</t>
  </si>
  <si>
    <t>BOBF notes that the Government recognises that bullying is a behavioural problem that affects the lives of thousands of school children and their families. The humiliation, fear, frustration, social isolation and loss of self-esteem which children experience when bullied results in absenteeism from school, poor or deteriorating schoolwork, personality changes, illness, depression and sometimes suicide (p. 79).</t>
  </si>
  <si>
    <t>Participants are asked the question: ‘How often have you taken part in bullying another student(s) at school in the past couple of months?’ Response options are: ‘I have not bullied another student(s) at school in the past couple of months’, ‘It has only happened once or twice’, ‘Two or three times a month’, ‘About once a week’ and ‘Several times a week’. Responses were recoded into: ‘No’ and ‘Yes’.</t>
  </si>
  <si>
    <t>BOBF notes that the Government recognises the need to support children and young people perpetrating bullying behaviour and to understand the impact of their behaviour and change their ways (p. 79).</t>
  </si>
  <si>
    <t>Percentage of households with persons aged 24 and under that were victims of crime</t>
  </si>
  <si>
    <t>Central Statistics Office – Crime and Victimisation</t>
  </si>
  <si>
    <t>The Crime and Victimisation Survey is a household survey about crime in Ireland. The purpose of the Crime and Victimisation survey is to provide an alternative, but complementary, measure of crime to crime incidents recorded by An Garda Síochána, as well as to measure people”s perceptions about and reactions to crime. The survey is also conducted by national statistical institutes across Europe and data are centrally processed by Eurostat.
Until 2019, the survey was conducted as part of the Quarterly National Household Survey (QNHS), a quarterly survey of 26,000 households conducted by the Central Statistics Office (CSO) in Ireland. However, the 2019 version of the Crime and Victimisation survey was part of the Health and Crime Survey, conducted via the General Household Survey (GHS) during 2019. For more information, see [1].</t>
  </si>
  <si>
    <t>The Crime and Victimisation module included in the QNHS asked respondents about their experiences with a range of crimes in the previous 12 months, including theft of vehicles and bicycles. However, 2019 version of the Crime and Victimisation survey only asked households whether they had been a victim of a burglary or vandalism (including attempted burglary or vandalism) in the past 12 months. Therefore, survey results from 2019 are not strictly comparable with those before 2019.</t>
  </si>
  <si>
    <t>BOBF notes that children and young people should feel safe within their community and be protected and diverted from being drawn into antisocial and criminal activity (p. 79).</t>
  </si>
  <si>
    <t>https://www.cso.ie/en/statistics/crimeandjustice/crimeandvictimisation/</t>
  </si>
  <si>
    <t>Garda Youth Diversion Bureau</t>
  </si>
  <si>
    <t>The Garda Youth Diversion Bureau (GYDB) has responsibility for overseeing and developing the Garda Youth Diversion Programme nationally. See [1] for more information.</t>
  </si>
  <si>
    <t>When a child (under 18 years of age) is responsible for a crime, they are either prosecuted or referred to the Garda Youth Diversion Programme. Following referral, children are assessed by a Juvenile Liaison Officer (JLO) and a decision is made as to whether they receive an informal caution, a formal caution, a restorative caution, no further action, or are deemed unsuitable for the diversion programme. This indicator on the number referred to the programme provides the best estimate of offending by children.</t>
  </si>
  <si>
    <t>BOBF notes that the Government recognises the success of Garda Youth Diversion Projects in diverting ‘at risk’ young people from crime and a criminal record and re-engaging them with a belief in their own potential (p. 80).</t>
  </si>
  <si>
    <t>The source of this data provides disaggregation of this indicator by gender, single year of single year of age, and Garda area.</t>
  </si>
  <si>
    <t>https://www.garda.ie/en/crime-prevention/community-engagement/community-engagement-offices/garda-youth-diversion-bureau/</t>
  </si>
  <si>
    <t>https://data.cso.ie/table/SCA13</t>
  </si>
  <si>
    <t>DCEDIY
The Probation Service</t>
  </si>
  <si>
    <t>The Department of Children, Equality, Disability, Integration and Youth (DCEDIY) has responsibility for leading and driving reform in the area of youth justice. The Department aims to improve the delivery of youth justice services and reduce youth offending. This challenge is met by focusing on diversion and rehabilitation involving greater use of community-based interventions and the promotion of initiatives to deal with young people who offend. Providing a safe and secure environment for detained children and supporting their early reintegration back into the community is also a key function.
Political responsibility for the Prison System in Ireland is vested in the Minister for Justice. The Irish Prison Service operates as an executive agency within the Department of Justice. The Irish Prison Service is committed to providing safe and secure custody, dignity of care and rehabilitation to prisoners for safer communities.
The Probation Service [1] is an agency within the Department of Justice. It plays an important role in helping to reduce the level of crime and to increase public safety by working with offenders to help change their behaviour and make good the harm done by crime. It is the lead agency in the assessment and management of offenders in the community.</t>
  </si>
  <si>
    <t>In April 2017, with the amalgamation of the Oberstown Children Detention Campus, St. Patrick's Institution (an Irish penal facility for 16- to 21-year-old males) was decommissioned. Since then, all children/young people under the age of 18 years are now detained in Oberstown Children Detention Campus, and no children/young people have been in the Irish Prison Service.
This indicator conveys the number of young people who have committed an offence and are in receipt of Young Person’s Probation services. It includes the number of young people committed following a remand period and the number of young people remanded not followed by a committal order in a given year. Individuals may be counted more than once.</t>
  </si>
  <si>
    <t>BOBF notes that the Government commits to complete the reforms of the Children Detention Schools, monitoring outcomes for children in and post-detention, and ensuring that a robust independent inspection, complaints and investigation system operates within the Children Detention Schools (p. 82).</t>
  </si>
  <si>
    <t>http://www.probation.ie/</t>
  </si>
  <si>
    <t>Central Statistics Office – Survey on Income and Living Conditions</t>
  </si>
  <si>
    <t>The Survey on Income and Living Conditions (SILC) is a household survey conducted by the Central Statistics Office (CSO). It covers a broad range of issues in relation to income and living conditions. It is the official source of data on household and individual income and provides a number of key national poverty indicators. For more information, see [1].</t>
  </si>
  <si>
    <t>This is a measure of poverty that takes account of the household's living standards as well as the household size, composition and total income. Persons are regarded as being in consistent poverty if their income is below 60% of the median income (i.e. at-risk-of-poverty) and they are deprived of at least 2 out of the 11 items on the basic deprivation list because they could not afford them (i.e. not by choice).
SILC data for 2012-2016 was revised and re-weighted in 2018, so updated estimates for 2014 and 2015 data are provided here. Due to methodological changes in 2021, the 2020 SILC data cannot be compared to previous years.</t>
  </si>
  <si>
    <t>BOBF notes that the Government recognises that poverty, substandard housing and social exclusion have a significant impact on a person's life outcomes, and efforts must be made to reduce the arising inequalities (p. 87). It commits to set a national child-specific social target to lift over 70,000 children out of consistent poverty by 2020 – a reduction of at least two-thirds of the 2011 level (p. 93).</t>
  </si>
  <si>
    <t>The source of this data provides disaggregation of this indicator by sex and NUTS2 region.</t>
  </si>
  <si>
    <t>http://www.cso.ie/en/silc/</t>
  </si>
  <si>
    <t>People are regarded as experiencing basic deprivation if they live in a household deprived of 2 or more of the 11 basic deprivation items because they could not afford them (i.e. not by choice).
SILC data for 2012-2016 was revised and re-weighted in 2018, so updated estimates for 2014 and 2015 data are provided here. Due to methodological changes in 2021, the 2020 SILC data cannot be compared to previous years.</t>
  </si>
  <si>
    <t>BOBF notes that the Government recognises that poverty, substandard housing and social exclusion have a significant impact on a person's life outcomes, and efforts must be made to reduce the arising inequalities (p. 87).</t>
  </si>
  <si>
    <t>Central Statistics Office – Labour Force Survey/Quarterly National Household Survey</t>
  </si>
  <si>
    <t>The Labour Force Survey (LFS) is a quarterly survey of 26,000 households conducted by the Central Statistics Office (CSO) in Ireland. The survey is also conducted by national statistical institutes across Europe and data are centrally processed by Eurostat. It is designed to produce quarterly labour force estimates that include measures of employment and unemployment. Special modules on different social topics are also conducted each quarter. The LFS replaced the QNHS in Ireland in January 2017. For more information, see [1] and [2].</t>
  </si>
  <si>
    <t>The indicator is calculated as the percentage of persons aged 0–17 who are living in households where no one is in employment. This includes joblessness due to illness, disability or low work intensity.</t>
  </si>
  <si>
    <t>The source of this data provides disaggregation of this indicator by gender, non-Irish nationals, and disability.</t>
  </si>
  <si>
    <t>This data is available in Eurostat's data browser [3].</t>
  </si>
  <si>
    <t>https://www.cso.ie/en/qnhs/</t>
  </si>
  <si>
    <t>https://www.cso.ie/en/methods/labourmarket/labourforcesurvey/</t>
  </si>
  <si>
    <t>https://ec.europa.eu/eurostat/databrowser/bookmark/7d458c2a-76e7-46b1-979e-b578a40d44ef?lang=en</t>
  </si>
  <si>
    <t>The impact of social transfers within income is measured by the percentage reduction, in relative terms, in the at-risk-of-poverty rate as a result of social transfers (excluding occupational pensions). This indicates the poverty reduction effect of social transfers. Social transfers include unemployment and old-age benefit, children or family-related allowances, housing allowances and other social transfers such as sickness or disability benefits.
SILC data for 2012-2016 was revised and re-weighted in 2018, so updated estimates for 2014 and 2015 data are provided here.</t>
  </si>
  <si>
    <t>Pathway Accommodation and Support System</t>
  </si>
  <si>
    <t>The Pathway Accommodation and Support System (PASS) is an online system that generates official homelessness data. It captures details of individuals in State-funded emergency accommodation – arrangements that are overseen by local authorities. It does not include data on individuals in domestic violence refuges or direct provision. As it refers to children in families, it does not include children living out of the family home. The system provides ‘real-time’ information on homeless presentation and bed occupancy. For more information, see [1].</t>
  </si>
  <si>
    <t>The data produced capture details of children in families and individuals in State-funded emergency accommodation – arrangements that are overseen by local authorities. It does not include data on individuals in domestic violence refuges or direct provision. As it refers to children in families, it does not include children living out of the family home. Data is taken at December of each year.</t>
  </si>
  <si>
    <t>BOBF notes that the Government recognises the lifelong negative consequences for a child if his or her family is homeless, or in substandard or unstable housing or accommodation, and the need for affordable, good-quality housing for all children and young people (p. 91).</t>
  </si>
  <si>
    <t>This data is available on the Department of Housing, Local Government and Heritage's open data portal [2].</t>
  </si>
  <si>
    <t>https://www.gov.ie/en/collection/80ea8-homelessness-data</t>
  </si>
  <si>
    <t>https://opendata.housing.gov.ie/dataset/?q=&amp;tags=homelessness&amp;sort=metadata_modified+desc</t>
  </si>
  <si>
    <t>Participants are asked if there are good places to spend their free time (e.g. leisure centre, parks, shops). Response options are: ‘Strongly agree’, ‘Agree’, ‘Neither agree nor disagree’, ‘Disagree’ and ‘Strongly disagree’. Responses were recoded into: ‘Agree’, ‘Neither agree nor disagree’ and ‘Disagree’. This item is only asked in Ireland. The indicator refers to those who agreed.</t>
  </si>
  <si>
    <t>BOBF notes that the Government recognises that every child should be able to live and grow up in a safe, healthy, sustainable and child-friendly environment that supports his or her developmental and learning needs (p. 91).</t>
  </si>
  <si>
    <t>https://data.cso.ie/table/SCA12</t>
  </si>
  <si>
    <t>Participants are asked to reply to the statement: ‘Generally speaking, I feel safe in the area where I live’. Response options are: ‘Always’, ‘Most of the time’, ‘Sometimes’ and ‘Rarely or never’. Responses were recoded into: ‘No’ (which included ‘Sometimes’ and ‘Rarely’) and ‘Yes’ (which included ‘Always’ and ‘Most of the time’). This item is only asked in Ireland.</t>
  </si>
  <si>
    <t>EU Statistics on Income and Living Conditions</t>
  </si>
  <si>
    <t xml:space="preserve">The EU Statistics on Income and Living Conditions, abbreviated as EU–SILC, is the reference source for comparative statistics on income distribution and social inclusion in the European Union (EU). It is used for policy monitoring within the open method of coordination (OMC). The reference population in EU–SILC includes all private households and their current members residing in the territory of the countries at the time of data collection. For more information, see [1].
</t>
  </si>
  <si>
    <t>Inadequate housing condition is assessed by the percentage of the total population living in a dwelling with a leaking roof, damp walls, floors or foundation, or rot in window frames or floor.
SILC data for 2012-2016 was revised and re-weighted in 2018, so updated estimates for 2014 and 2015 data are provided here. From 2021, this is no longer a core variable for EU-SILC and has been moved to a module where it is due to be collected every 3 three years rather than annually.</t>
  </si>
  <si>
    <t>BOBF notes that the Government recognises the lifelong negative consequences for a child if his or her family is homeless or in substandard or unstable housing or accommodation, and the need for affordable, good-quality housing for all children and young people (p. 91).</t>
  </si>
  <si>
    <t>https://ec.europa.eu/eurostat/web/income-and-living-conditions</t>
  </si>
  <si>
    <t>EU Labour Force Survey</t>
  </si>
  <si>
    <t>The European Labour Force Survey (EU-LFS) is a large household sample survey providing quarterly results on labour participation of people aged 15 and over, as well as on persons outside the labour force. In Ireland, the data are collated by the Central Statistics Office (CSO) through the quarterly Labour Force Survey (LFS). For more information, see [1] and [2].</t>
  </si>
  <si>
    <t>Early leavers from education and training denotes the percentage of the population aged 18–24 having attained, at most, lower secondary education and not involved in further education or training. The indicator refers to the percentage of young people with, at most, lower secondary education who have not received any education or training (formal nor non-formal) in the four weeks preceding the survey.</t>
  </si>
  <si>
    <t>BOBF notes that the Government recognises that there is a strong correlation between educational attainment, employment and future earnings (p. 91).</t>
  </si>
  <si>
    <t>https://ec.europa.eu/eurostat/web/lfs</t>
  </si>
  <si>
    <t>https://www.cso.ie/en/statistics/labourmarket/labourforcesurveylfs/</t>
  </si>
  <si>
    <t>https://ec.europa.eu/eurostat/databrowser/bookmark/db24d8e9-0add-48c5-9e59-a1fcf99329da?lang=en</t>
  </si>
  <si>
    <t>Central Statistics Office – Internet Coverage and Usage in Ireland</t>
  </si>
  <si>
    <t>The annual Information and Communications Technology (ICT) Household Survey 2021 contributes to the EU requirement under Regulation (EC) No 808/2004 of the European Parliament and of the Council of 21 April 2004 concerning Community Statistics on the Information Society (OJ L143, 30.04.2004, p. 49). The survey is conducted annually and covers a range of topics related to internet penetration and use of ICT by households and individuals. See [1] for more information.</t>
  </si>
  <si>
    <t>Households represent all private households with at least one occupant aged 16–74. There must be a desktop or portable computer permanently in the home in order to be considered as having access to the Internet at home. Internet access includes fixed, mobile, and narrowband.</t>
  </si>
  <si>
    <t>BOBF notes that the Government recognises the prominent role of technology in children's and young people's lives (p. 102).</t>
  </si>
  <si>
    <t>The source of this data provides disaggregation of this indicator by gender, region, and non-Irish nationals.</t>
  </si>
  <si>
    <t>https://www.cso.ie/en/statistics/informationsociety/internetcoverageandusageinireland/</t>
  </si>
  <si>
    <t>The indicator on young people neither in employment nor in education and training (NEET) corresponds to the percentage of the population of a given age group and sex not employed and not involved in further education or training (formal nor non-formal) in the four weeks preceding the survey. A note of caution is that the NEET indicator includes subgroups who may not be actively seeking work, education or training due to caring responsibilities or a disability.</t>
  </si>
  <si>
    <t>BOBF notes that the Government recognises that unemployment, in particular long-term unemployment, has a negative impact on young people, not only in terms of economic independence but also on their self-confidence and mental health (p. 92). It commits to develop and implement an action plan to support youth employment (p. 94).</t>
  </si>
  <si>
    <t>https://ec.europa.eu/eurostat/databrowser/bookmark/0294fe61-789f-441e-885d-aafcb840af16?lang=en</t>
  </si>
  <si>
    <t>Department of Social Protection</t>
  </si>
  <si>
    <t>The Department of Social Protection (DSP) began collecting existing administrative data on young people exiting unemployment for EU reporting purposes. Exits are flow data of individuals claiming on the live register at the end of the month but not the next, averaged monthly and then added together to produce an end of year total. Exits are categorised as entering into employment, education and traineeships. Those who became inactive (e.g. moved to another social welfare payment that is not subject to activation) and who went to unknown destinations are also recorded. Those that remained on the Live Register but simply left the age band are not included.</t>
  </si>
  <si>
    <t>The source of this data provides disaggregation of this indicator by gender, single year of age, county, and non-Irish nationals.</t>
  </si>
  <si>
    <t>Estimates on monthly unemployment rates are calculated based on data in the Live Register, which is used to disaggregate the LFS/QNHS unemployment data into a monthly series. To correct for seasonal patterns, data are seasonally adjusted. Data is taken at the fourth quarter (Q4) of each year.
2020 data does not account for the impact of COVID-19. Separate COVID-adjusted data was compiled to capture the impacts of the COVID-19 situation on labour force participation.</t>
  </si>
  <si>
    <t>BOBF notes that the Government recognises that unemployment, in particular long-term unemployment, has a negative impact on young people, not only in terms of economic independence but also on their self-confidence and mental health (p. 92). It commits to develop and implement an action plan to support youth employment, including the EU Youth Guarantee, and having regard to the development of the Comprehensive Employment Strategy for People with Disabilities and how it applies to those young people under 25 years of age (p. 94).</t>
  </si>
  <si>
    <t>https://data.cso.ie/table/QLF18</t>
  </si>
  <si>
    <t>In the EU LFS, a job is defined as temporary if employer and employee agree that its end is determined by objective conditions such as a specific date, the completion of a task or the return of another employee who has been temporarily replaced (usually stated in a work contract of limited duration).</t>
  </si>
  <si>
    <t>BOBF notes that young people want to work and secure employment, to pursue a career and contribute to society. It purports that the best guarantee of economic security is a well-paid, secure job (p. 92).</t>
  </si>
  <si>
    <t>https://ec.europa.eu/eurostat/databrowser/bookmark/62661a4d-b41d-4ad7-8d45-26d025b33e5e?lang=en</t>
  </si>
  <si>
    <t>Participants are asked the question: “In general, do you feel you have freedom in your life?” Response options are “Not at all”; “Sometimes”; “A lot/often”; and “Very much”. Those who answered “A lot/often”; and “Very much” were categorised as experiencing a sense of freedom.
This question was asked for the first time in 2018.</t>
  </si>
  <si>
    <t>BOBF notes that the Government recognises the importance of children and young people being supported to know and develop their own identity, having opportunities to explore life and build diverse experiences.</t>
  </si>
  <si>
    <t>Participants are asked: ‘Do you feel comfortable being yourself while with your friends?’ Response options are: ‘Always’, ‘Often’, ‘Sometimes’ and ‘Never’. Responses were recoded into: ‘Always feeling comfortable being themselves’, ‘Yes’ and ‘No’. This is a national item, developed by children as part of the DCEDIY consultation with Comhairle na nÓg. The question was first introduced in 2014.</t>
  </si>
  <si>
    <t>BOBF notes that the Government recognises that friendships are essential for the psychological, emotional and social development of children and young people. They allow them to learn how to relate to others and about reciprocity, social standing and power (p. 101).</t>
  </si>
  <si>
    <t>Percentage who would talk about a problem to (i) Mum, (ii) Dad, (iii) a teacher, (iv) a friend, (v) a grandparent</t>
  </si>
  <si>
    <t>BOBF notes that the Government recognises the importance of having ‘one good adult’ in a young person’s life, and that children and young people need positive role models and positive relationships with older adults. This is particularly important for children and young people in care (p. 54).</t>
  </si>
  <si>
    <t>The EU Statistics on Income and Living Conditions, abbreviated as EU–SILC, is the reference source for comparative statistics on income distribution and social inclusion in the European Union (EU). It is used for policy monitoring within the open method of coordination (OMC). The reference population in EU–SILC includes all private households and their current members residing in the territory of the countries at the time of data collection. For more information, see [1].</t>
  </si>
  <si>
    <t>The 2013 EU SILC ad hoc module on wellbeing reported on the availability of social support refers to one’s potential to ask for help (any kind of help: moral, material or financial) from any relatives, friends or neighbours, whether the person needs it or not. Only relatives and friends (or neighbours) who do not live in the same household are considered.
In 2018, this question was changed to two separate questions on access to material and non-material help. For material help, respondents were asked “Do you feel that if you needed material help (e.g. money, loan or an object) you could receive it from relatives, friends, neighbours or other persons that you know?”. For non-material help, respondents were asked “Do you feel that if you needed non- material help (e.g. somebody to talk to, help with doing something or collecting something) you could receive it from relatives, friends, neighbours or other persons that you know?”</t>
  </si>
  <si>
    <t>BOBF notes that the Government recognises that children and young people need support to build and develop protective factors, such as emotional resilience, having a sense of self-esteem, good social networks and participation in community, as well as an ability to address risk factors, such as tackling bullying (p. 54).</t>
  </si>
  <si>
    <t>This data is available in (a) Eurostat's data browser [2] and (b, c) CSO's open data portal, PxStat [3].</t>
  </si>
  <si>
    <t>https://ec.europa.eu/eurostat/databrowser/view/ILC_PW06/default/table?lang=en</t>
  </si>
  <si>
    <t>https://data.cso.ie/table/WBA11</t>
  </si>
  <si>
    <t>Participating children are asked via a self-reported questionnaire to indicate how frequently their parents spend time just talking with them.</t>
  </si>
  <si>
    <t>BOBF notes that the Government recognises that parents are the foundation for good child outcomes and have significant influence, particularly in the early years of children’s lives (p. 27).</t>
  </si>
  <si>
    <t>https://data.cso.ie/table/SCA39</t>
  </si>
  <si>
    <t>Peer support is measured using the Multidimensional Scale of Perceived Social Support (MSPSS). Young people are asked if they perceive that their friends really try to help them, that they can count on them when things go wrong, if they have friends with whom they can share their sorrows and joys, and if they can talk to them about their problems. Response options range from 1 (‘Very strongly disagree’) to 7 (‘Very strongly agree’). Those whose answers fell in the 6-7 range were counted as feeling high levels of support from peers. The question was first introduced in 2014.</t>
  </si>
  <si>
    <t>BOBF notes that the Government recognises that during adolescence, young people learn how to form safe and healthy relationships with friends, parents, teachers and romantic partners. Peers, in particular, play a big role in identity formation, but relationships with caring adults (including parents, teachers, youth workers, mentors or coaches) are also important for adolescent development (p. 55).</t>
  </si>
  <si>
    <t>Respondents are asked to rate their satisfaction with their personal relationships. Personal relationships cover all possible relationships with, for example, relatives, friends, or colleagues from work. Respondents are asked to make a broad, reflective appraisal of all areas of their personal relationships in a particular point in time. The question asked focuses on how people are feeling ‘these days’ rather than specifying a longer or shorter time period. The intent is not to obtain the current emotional state of the respondent, but to receive a reflective judgement on their level of satisfaction.</t>
  </si>
  <si>
    <t>This data is available in Eurostat's data browser [2].</t>
  </si>
  <si>
    <t>https://ec.europa.eu/eurostat/databrowser/bookmark/643ab315-c419-4aea-9873-f7576bf8dea7?lang=en</t>
  </si>
  <si>
    <t>Participants are asked the question: “In general, do you feel you are valued and respected as a person?” Response options are “Not at all”; “Sometimes”; “A lot/often”; and “Very much”. Those who answered “A lot/often”; and “Very much” were categorised as feeling valued and respected.
This question was asked for the first time in 2018.</t>
  </si>
  <si>
    <t>Participants are asked the question: “In general, do you feel that you make a positive contribution to the world?” Response options are “Not at all”; “Sometimes”; “A lot/often”; and “Very much”. Those who answered “A lot/often”; and “Very much” were categorised as feeling that they make a positive contribution to the world.
This question was asked for the first time in 2018.</t>
  </si>
  <si>
    <t>BOBF notes that the Government recognises that young people need opportunities to engage in meaningful civic discourse which contributes to policy-making. This requires effective ways to draw on children’s views, locally, nationally and internationally. The success of policies needs to be tested in terms of what children and young people think and experience (p. 102).</t>
  </si>
  <si>
    <t>Percentage who volunteered</t>
  </si>
  <si>
    <t>Central Statistics Office – Volunteering</t>
  </si>
  <si>
    <t xml:space="preserve">A module on volunteering and a separate pilot module on subjective well-being were included in the Quarterly National Household Survey (QNHS) in the three months from July to September 2013 (Quarter 3). This module has not been repeated since 2013. See [1] for more information.
The QNHS began in September 1997, replacing the annual April Labour Force Survey (LFS). The purpose of the survey is the production of quarterly labour force estimates and occasional reports on special social topics. The survey meets the requirements of Council Regulation (EC) No. 577/98, adopted in March 1998, which requires the introduction of quarterly labour force surveys in EU member states.
</t>
  </si>
  <si>
    <t>The definition of volunteering used is ‘unpaid non-compulsory work, that is, time individuals give without pay to activities performed either through an organisation or directly for others outside their own home’. Each respondent is asked to list up to 10 different types of volunteering activity in which they were involved over the previous four weeks. The hours were calculated per volunteering occupation and then aggregated to reflect all the volunteering hours which each respondent spent volunteering over the previous four-week period. These hours are annualised using a multiplier of 13. No adjustment is made for any seasonal effects.</t>
  </si>
  <si>
    <t>BOBF notes that the Government recognises that all children and young people need and deserve the chance to make a difference – in their families, schools, communities, nation and world. This occurs through exposure to models of caring behaviour, awareness of the needs of others, a sense of personal responsibility to contribute to the larger society and opportunities for volunteering, leadership and service (p. 102).</t>
  </si>
  <si>
    <t>https://www.cso.ie/en/releasesandpublications/er/q-vwb/qnhsvolunteeringandwellbeingq32013/</t>
  </si>
  <si>
    <t>Participants are asked the question: “In general, do you take part in volunteer work?” Response options are “Not at all”; “Sometimes”; “A lot/often”; and “Very much”. Those who answered “Sometimes”, “A lot/ often”; and “Very much” were categorised as taking part in volunteer work.
This question was asked for the first time in 2018.</t>
  </si>
  <si>
    <t>Percentage who voted in 2011 General Election</t>
  </si>
  <si>
    <t>Central Statistics Office – Voter Participation</t>
  </si>
  <si>
    <t xml:space="preserve">A module on the topic of voter participation and abstention in the 2011 general election was included in the Quarterly National Household Survey (QNHS) in the second quarter (April to June) of 2011. This module has not been repeated since 2011. See [1] for more information.
The QNHS began in September 1997, replacing the annual April Labour Force Survey (LFS). The purpose of the survey is the production of quarterly labour force estimates and occasional reports on special social topics. The survey meets the requirements of Council Regulation (EC) No. 577/98, adopted in March 1998, which requires the introduction of quarterly labour force surveys in EU member states.
</t>
  </si>
  <si>
    <t>The question asked was ‘Did you vote in the most recent general election?’</t>
  </si>
  <si>
    <t>BOBF notes that the Government recognises that young people need opportunities to engage in meaningful civic discourse that contributes to policy-making (p. 102).</t>
  </si>
  <si>
    <t>https://www.cso.ie/en/statistics/surveys/qnhsmoduleonvoterparticipationandabstention/</t>
  </si>
  <si>
    <t>HBSC participants were asked the question: “In general, do you know your rights as a young person??” Response options are “Not at all”; “Sometimes”; “A lot/often”; and “Very much”. Those who answered “A lot/often”; and “Very much” were categorised as being aware of their rights. This question was asked for the first time in 2018.</t>
  </si>
  <si>
    <t>BOBF notes that the Government recognises that the State has an obligation to protect and promote children’s rights, and to ensure the fulfilment of those rights. A child or young person must be made aware of his or her rights and there must be mechanisms through which they can affirm those rights (p. 103).</t>
  </si>
  <si>
    <t>The special module on equality included in the LFS asked about respondents’ understanding of their rights under Irish equality law. Respondents that answered “A good understanding” or “A little understanding” were included in the figure for this indicator.</t>
  </si>
  <si>
    <t>https://data.cso.ie/table/EQQ38</t>
  </si>
  <si>
    <t>BOBF notes that the Government recognises that some young people’s behaviour leads to their involvement in the youth justice system and that targeted supports are needed (p. 103).</t>
  </si>
  <si>
    <t>Average rating (out of 10) of trust in the legal system</t>
  </si>
  <si>
    <t>Participants are asked to rate their trust in the legal system on a scale of 0 to 10 (0 means ‘No trust at all’ and 10 means ‘Complete trust’). The term legal system refers to the entire system for interpreting and enforcing the laws, and not to a specific legal entity within the country.
This question was not included in the 2018 EU-SILC module, so no new data is available after 2013.</t>
  </si>
  <si>
    <t>BOBF notes that the Government commits to work with children and young people to help them contribute to their own community and safety, ensuring a positive relationship between An Garda Síochána, children and young people (p. 105).</t>
  </si>
  <si>
    <t>https://ec.europa.eu/eurostat/databrowser/bookmark/95056e53-c59f-4015-b33b-3c48239e8f40?lang=en</t>
  </si>
  <si>
    <t>Included in SONC*</t>
  </si>
  <si>
    <t>*State of the Nation's Children report</t>
  </si>
  <si>
    <t>[1]</t>
  </si>
  <si>
    <t>[2]</t>
  </si>
  <si>
    <t>[3]</t>
  </si>
  <si>
    <t>*Break in series, check metadata for details</t>
  </si>
  <si>
    <r>
      <t>Prevalence rates for ‘any illegal drugs’ refers to the reported use of one or more of the following: amphetamines, cannabis, cocaine powder, crack, ecstasy, heroin, LSD, magic mushrooms, poppers or solvents. Any illegal drug refers to cannabis, ecstasy, cocaine powder, magic mushrooms, amphetamines, poppers, LSD, new psychoactive substances, mephedrone, solvents, crack, heroin. New psychoactive substances were included in this category for 2014/2015 following the Criminal Justice (Psychoactive Substances) Act 2010, hence the data for the two years reported are not strictly comparable.
Lifetime prevalence refers to the percentage of the sample that reported ever having used the named drug at the time they were surveyed. People who record lifetime prevalence may or may not be currently using the drug. Nor should lifetime prevalence be interpreted as meaning they have necessarily used a drug over a long period, or that they will use the drug in the future.
Years refer to the survey taking place in that year and the following year, i.e. 2010 refers to the 2010</t>
    </r>
    <r>
      <rPr>
        <sz val="10"/>
        <color rgb="FF58595B"/>
        <rFont val="Calibri"/>
        <family val="2"/>
      </rPr>
      <t>–</t>
    </r>
    <r>
      <rPr>
        <sz val="10"/>
        <color rgb="FF565152"/>
        <rFont val="Arial"/>
        <family val="2"/>
      </rPr>
      <t>11 survey.</t>
    </r>
  </si>
  <si>
    <t>Demographic indicator</t>
  </si>
  <si>
    <t>dataandanalytics@equality.gov.ie</t>
  </si>
  <si>
    <t>https://www.gov.ie/pdf/?file=https://assets.gov.ie/213523/1ce0be37-11c1-4aac-9e3a-9f9c49368cf0.pdf</t>
  </si>
  <si>
    <t>For queries, please contact the Data and Analytics team at:</t>
  </si>
  <si>
    <t>Growing Up in Ireland (GUI) is a longitudinal study of children and young people run by DCEDIY and the Central Statistics Office (CSO). The study follows the progress of two groups of children, Cohort '98 and Cohort '99, from the age of 9 years old and 9 months old respectively. Data from GUI is used in the Children and Young People's Indicator Set where more appropriate data is not available. While the indicator set shows single years for GUI data, waves of data collection may have taken place over multiple years. For more information, see [1].</t>
  </si>
  <si>
    <r>
      <rPr>
        <b/>
        <sz val="10"/>
        <color rgb="FF565152"/>
        <rFont val="Arial"/>
        <family val="2"/>
      </rPr>
      <t>Type 1</t>
    </r>
    <r>
      <rPr>
        <sz val="10"/>
        <color rgb="FF565152"/>
        <rFont val="Arial"/>
        <family val="2"/>
      </rPr>
      <t>: Placeholders for which there are no data</t>
    </r>
  </si>
  <si>
    <r>
      <rPr>
        <b/>
        <sz val="10"/>
        <color rgb="FF565152"/>
        <rFont val="Arial"/>
        <family val="2"/>
      </rPr>
      <t>Type 2</t>
    </r>
    <r>
      <rPr>
        <sz val="10"/>
        <color rgb="FF565152"/>
        <rFont val="Arial"/>
        <family val="2"/>
      </rPr>
      <t>: Placeholders for which there are useful regular data, but more appropriate or relevant data may be in development</t>
    </r>
  </si>
  <si>
    <r>
      <rPr>
        <b/>
        <sz val="10"/>
        <color rgb="FF565152"/>
        <rFont val="Arial"/>
        <family val="2"/>
      </rPr>
      <t>Type 3</t>
    </r>
    <r>
      <rPr>
        <sz val="10"/>
        <color rgb="FF565152"/>
        <rFont val="Arial"/>
        <family val="2"/>
      </rPr>
      <t>: Placeholders for which there are useful data from once-off, infrequent or longitudinal surveys</t>
    </r>
  </si>
  <si>
    <t>Source: Department of Education (first and second level), Solas (PLC), Higher Education Authority (third level). There is a break in series for PLC data in 2022 due to a new method of reporting from the source database PLSS. Years refer to the academic year starting in given year, i.e. 2014 refers to the academic year 2014/15</t>
  </si>
  <si>
    <t>Source: CSO Census of Population. 2022 figures are population estimates using Census 2016 results</t>
  </si>
  <si>
    <t>Pre-First class</t>
  </si>
  <si>
    <t>Percentage whose parents often engaged in (a) literacy or (b) numeracy activities with them before starting First class</t>
  </si>
  <si>
    <t>Parents rate the frequency with which they engaged in a variety of literacy and numeracy activities with their child before he/she started school. Activities included reading books, talking about daily activities, playing with a number of toys, and playing with building blocks or construction toys. Parents are categorised as engaging in early literacy and numeracy activities ‘often’ on the basis of their averaged engagement across these activities. The 2011 data refer to activities before the child started primary school, whereas subsequent data refer to before the child started First class in primary school, so the data points are not strictly comparable.</t>
  </si>
  <si>
    <t>Participants indicated the extent to which they liked being in school with the following response options: ‘Agree a lot’, ‘Agree a little’, ‘Disagree a little’, ‘Disagree a lot’. This indicator reflects the percentage of participants who agreed ‘a lot’ or ‘a little’ that they liked being in school.
The average age in 2021 was 11.0 years, older than in previous cycles.</t>
  </si>
  <si>
    <t>SAFE Ireland</t>
  </si>
  <si>
    <t>Outcome 1: Active and Healthy</t>
  </si>
  <si>
    <t>Key demographic data on children and young people in Ireland</t>
  </si>
  <si>
    <t>Outcome 2: Achieving full potential in learning and development</t>
  </si>
  <si>
    <t>Outcome 3: Safe and protected from harm</t>
  </si>
  <si>
    <t>Outcome 4: Economic security and opportunity</t>
  </si>
  <si>
    <t>Outcome 5: Connected, respected and contributing to their world</t>
  </si>
  <si>
    <t>Column</t>
  </si>
  <si>
    <t>Indicator providing key demographic data</t>
  </si>
  <si>
    <t>Age range (or similar) of indicator</t>
  </si>
  <si>
    <t>Data for most recent period available at the time of the establishment of BOBF in 2014</t>
  </si>
  <si>
    <t>Sparkline showing general shape of change over time</t>
  </si>
  <si>
    <t>Change in data between baseline and most recent data, see table below</t>
  </si>
  <si>
    <t>Data sources and notes</t>
  </si>
  <si>
    <t>↑</t>
  </si>
  <si>
    <t>Data increasing (by 1% or more)</t>
  </si>
  <si>
    <t>↓</t>
  </si>
  <si>
    <t>Data decreasing (by 1% or more)</t>
  </si>
  <si>
    <t>Data broadly constant (less than 1% change)</t>
  </si>
  <si>
    <t>Indicator code</t>
  </si>
  <si>
    <t xml:space="preserve"> ≈</t>
  </si>
  <si>
    <t>1. Population</t>
  </si>
  <si>
    <t>2. (a) Number and (b) percentage out of all people in age group who are members of the Traveller community</t>
  </si>
  <si>
    <t xml:space="preserve">3. (i) Number and (ii) percentage out of all people in age group who are non-Irish nationals </t>
  </si>
  <si>
    <t>4. (a) Number and (b) percentage of people out of all people in age group who have a disability or long-lasting conditions or difficulties</t>
  </si>
  <si>
    <t>5. (i) Number and (ii) percentage out of all people in age group who provide regular unpaid help for a friend or family member</t>
  </si>
  <si>
    <t>8. Number of full-time students</t>
  </si>
  <si>
    <t>9. Number (a) in care and (b) in receipt of aftercare services</t>
  </si>
  <si>
    <t>10. Number registered on National Ability Supports System (NASS) as having (a) an intellectual or (b) a physical or sensory disability</t>
  </si>
  <si>
    <t>11. Number of pupils in (a) special schools, (b) special classes in primary schools, and (c) special classes in secondary schools</t>
  </si>
  <si>
    <t>12. Separated children seeking asylum placed in care, (a) number of referrals, and (b) number placed in care</t>
  </si>
  <si>
    <t>13. (a) Number of applications for refugee status from unaccompanied minors, and (b) percentage out of total applications received in that year</t>
  </si>
  <si>
    <t>14. Number of residents in direct provision</t>
  </si>
  <si>
    <t>Use of placeholders</t>
  </si>
  <si>
    <t>What's new?</t>
  </si>
  <si>
    <t>Data has been revised and updated to 2023</t>
  </si>
  <si>
    <t>Metadata</t>
  </si>
  <si>
    <t>Description of indicator (see § Introduction for use of placeholders)</t>
  </si>
  <si>
    <t>Indicator area aligned with Young Ireland national policy framework</t>
  </si>
  <si>
    <t>Data for most recent period available at the time of the current update in 2023</t>
  </si>
  <si>
    <t>Data for most recent period available at the time of the BOBF indicator set publication in 2017</t>
  </si>
  <si>
    <t>Data for most recent period available at the time of the BOBF indicator set update in 2021</t>
  </si>
  <si>
    <t>Information about available disaggregation of indicators is included in metadata</t>
  </si>
  <si>
    <t>Use of Growing Up in Ireland data</t>
  </si>
  <si>
    <t>Indicator</t>
  </si>
  <si>
    <t>https://www.gov.ie/pdf/?file=https://assets.gov.ie/27139/d3560c3e9d124bf28de10babf77b6c07.pdf</t>
  </si>
  <si>
    <t>For the 2021 update of the BOBF indicator set, see here:</t>
  </si>
  <si>
    <t>For more details on the development of the BOBF indicator set, see the 2019 methodology report here:</t>
  </si>
  <si>
    <t>In cases where current values for indicators are not yet available these have now been filled in with the last available data, although greyed out</t>
  </si>
  <si>
    <t>• Each indicator is now numbered (e.g. 1.1), based on the number of its indicator area</t>
  </si>
  <si>
    <t>Percentage who have ever used illicit drugs (excluding cannabis) on at least one occasion</t>
  </si>
  <si>
    <t>(a) Number of open cases and (b) percentage of open cases awaiting the allocation of a social worker</t>
  </si>
  <si>
    <t>Being active and healthy means that children and young people have the best possible physical and mental health</t>
  </si>
  <si>
    <t>Being active and healthy means that children and young people make informed health and lifestyle choices</t>
  </si>
  <si>
    <t>Being active and healthy means that children and young people enjoy leisure time, express themselves creatively, and access nature and recreation</t>
  </si>
  <si>
    <t>Achieving full potential in learning and development means that children and young people are positively engaging with their learning and development from birth</t>
  </si>
  <si>
    <t>Achieving full potential in learning and development means that children and young people can successfully navigate life’s transitions and make informed choices around their future</t>
  </si>
  <si>
    <t>Achieving full potential in learning and development means that children and young people have the social, emotional, and communication skills to achieve their potential and lead fulfilling lives</t>
  </si>
  <si>
    <t>Relevant indicator area</t>
  </si>
  <si>
    <t>Children and Young People’s Indicator Set</t>
  </si>
  <si>
    <t>Overview of outcomes and indicator areas</t>
  </si>
  <si>
    <t>Indicator areas have been rearranged to align with the Young Ireland policy framework. See sheet "Overview of outcomes" for details</t>
  </si>
  <si>
    <t>Being safe and protected from harm means that children and young people have family and homes that are loving, connected, safe, and nurturing</t>
  </si>
  <si>
    <t>Being safe and protected from harm means that children and young people are protected from violence, neglect, ill-treatment, and harm</t>
  </si>
  <si>
    <t>Being safe and protected from harm means that everyone is alert to child protection issues and knows how to report a concern</t>
  </si>
  <si>
    <t>Having economic security and opportunity means that children and young people are protected from poverty and social exclusion</t>
  </si>
  <si>
    <t>Having economic security and opportunity means that children and young people live in stable housing that is affordable, warm, and dry, in child- and youth-friendly communities</t>
  </si>
  <si>
    <t>Having economic security and opportunity means that children and young people have pathways to economic participation and independent living</t>
  </si>
  <si>
    <t>Being connected, respected and contributing to their world means that children and young people are aware of their rights, and are civically, socially, and environmentally engaged, offline and online</t>
  </si>
  <si>
    <t>Being connected, respected and contributing to their world means that children and young people are accepted, respected, and valued, at home, school, and in their community</t>
  </si>
  <si>
    <t>Being connected, respected and contributing to their world means that children and young people have their own identity, connected to their culture, language, and beliefs</t>
  </si>
  <si>
    <t>Percentages are calculated using population estimates from Eurostat and have been capped to 100%.</t>
  </si>
  <si>
    <t>This data is available in the CSO's open data portal, PxStat [3]. Eurostat population estimates available from [4].</t>
  </si>
  <si>
    <t>[4]</t>
  </si>
  <si>
    <t xml:space="preserve">https://ec.europa.eu/eurostat/databrowser/view/demo_pjan__custom_8465584/default/table?lang=en </t>
  </si>
  <si>
    <r>
      <t xml:space="preserve">For each class assessed (i.e. second class and sixth class), children are assigned to reading proficiency levels (below 1; 1; 2; 3 and 4). The National Strategy to Improve Literacy and Numeracy32 sets a target of increasing the percentage of primary children performing at Levels 3–4 by at least 10 percentage points for both second and sixth classes between 2011 and 2020. This indicator provides feedback on the progress that has been achieved in reaching this target. The year 2009 was the first national assessment in the current series. The percentages at each level were set at both grade levels (second and sixth); these were 35% at or above Level 3. In subsequent years, these percentages vary, based on how pupils performed, as the cut-off points are the same from assessment to assessment. For each domain at each grade level, the same underlying scale is used (performance in 2014 was projected onto the 2009 scale using item response theory (IRT) modelling).
</t>
    </r>
    <r>
      <rPr>
        <sz val="10"/>
        <color theme="9"/>
        <rFont val="Arial"/>
        <family val="2"/>
      </rPr>
      <t xml:space="preserve">Given the pandemic context, it was decided to adapt the study to reduce the administrative burden on schools and the testing load on pupils. In NAMER 2021, pupils in Second class took the English reading test only, and pupils in Sixth class took the mathematics test only. This differed from NAMER 2009 and 2014, in which pupils at both grade levels took both tests. </t>
    </r>
  </si>
  <si>
    <t>n/a</t>
  </si>
  <si>
    <t>83%*</t>
  </si>
  <si>
    <t xml:space="preserve">Respondents are asked: ‘If you had a problem who would you talk to about it?’ and given a list of people to select from (multiple answers are allowed). The full list is Mum, Dad, Mum’s Partner, Dad’s Partner, Teacher, Friends, Grandparent, Aunt/Uncle, Sibling, Cousin, Other Relative.
In 2018/19, Cohort '98 were asked instead “With whom do you talk about personal thoughts and feelings, or about things you wouldn’t tell just anyone?”          
In 2021, Cohort '08 were asked if they would talk to parents, mom or dad was not specified. </t>
  </si>
  <si>
    <t>Pre-school services are contracted by the State to provide the Early Childhood Care and Education (ECCE) Programme on the basis of meeting a number of criteria, including staff qualification.
The indicator is calculated as the number of services in receipt of higher capitation as a percentage of the total number of services with an ECCE contract for the academic year. A higher capitation rate is available to pre-school services on a session-by-session basis. This is awarded where the pre-school leader who delivers the ECCE Programme holds a DCEDIY Early Years Recognised Qualification deemed to meet the contract requirement for ECCE Room Leader (Higher Capitation) and has three years' paid work experience in the sector. In addition, all pre-school assistants in the service must hold a relevant major award in childcare or early education (minimum Level 5 or equivalent). Services must also ensure that they have enough appropriately qualified staff present for each ECCE session they are submitting for higher capitation.
Years refer to the academic year starting in given year, i.e. 2014 refers to the academic year 2014/15.                                                                                                                                                                                                                For the 2022/2023 programme years higher capitation applications in their former format under ECCE were discontinued, and this funding was incorporated under Core Funding. 2021 will be the last year of available data for this indicator.</t>
  </si>
  <si>
    <t>The indicator presents the percentage of mothers of the children in the GUI study who have ever been treated by a medical professional for clinical depression, anxiety or nerves. The question wording relates to the child's mother being treated since the last interview. This question was not asked in the latest wave of data collection for either Cohort '98 or Cohort '08.</t>
  </si>
  <si>
    <t>Percentage participating in informal early care and education services</t>
  </si>
  <si>
    <t>The Children and Young People’s Indicator Set is a comprehensive collection of indicators relating to the lives of children and young people aged 0–24 years in Ireland. Developed by the Department of Children, Equality, Disability, Integration and Youth, it aims to track progress across each of the national outcomes outlined in Young Ireland, the national policy framework for children and young people 2023–2028.</t>
  </si>
  <si>
    <t xml:space="preserve">https://www.gov.ie/en/publication/80ac4-young-ireland-the-national-policy-framework-for-children-and-young-people-0-24-2023-2028/ </t>
  </si>
  <si>
    <t>For more information about Young Ireland, the national policy framework, see here:</t>
  </si>
  <si>
    <t>New indicator on the percentage of 11–17 year olds who use electronic cigarettes monthly or more frequently (12.2)</t>
  </si>
  <si>
    <t>A change between two percentages is considered "broadly constant" if the percentage change is less than 1%. Percentage change is calculated as 100 * ((NewValue - OldValue) / OldValue)</t>
  </si>
  <si>
    <t>The indicator set contains 70 indicator areas, with multiple indicators (typically between one and four) per area. Where it has not been possible to identify appropriate indicator data for an indicator area, a range of markers known as placeholders are included in the indicator set. There are three types of placeholders included in the indicator set:</t>
  </si>
  <si>
    <t>Growing Up in Ireland (GUI) is a longitudinal study of children and young people run by DCEDIY and the Central Statistics Office (CSO). The study follows the progress of two groups of children, Cohort '98 and Cohort '08, from the age of 9 years old and 9 months old respectively. Data from GUI is used in the CYP indicator set where more appropriate data is not available.</t>
  </si>
  <si>
    <t>The Children and Young People’s (CYP) Indicator Set replaces the previous indicator set used for the Better Outcomes, Brighter Futures (BOBF) national policy framework 2014–2020. The BOBF indicator set was initially published in 2017 and later updated in 2022. The CYP Indicator Set contains the same indicators as the BOBF indicator set, although in some cases the indicators have been rearranged to align with the new aims and outcomes of the Young Ireland policy framework. Data for the indicators has been revised and updated for 2023.</t>
  </si>
  <si>
    <t>Until July 2015, this indicator reported on the uptake of the third dose of meningitis C (MenC3) by 24 months of age. Since then, the MenC immunisation schedule changed from three doses at four, six and 13 months to two doses at four and 13 months. In 2021, this indicator reported on the uptake of the second dose of meningitis C by 24 months of age. This indicator now reports on the uptake of the MenCb vaccine by 24 months of age.
This indicator reports on the uptake of one dose of the measles, mumps and rubella (MMR) vaccine by 24 months.</t>
  </si>
  <si>
    <t>86%*</t>
  </si>
  <si>
    <t xml:space="preserve">The Strengths and Difficulties Questionnaire (SDQ) assesses behavioural and emotional adjustment and comprises five subscales: prosocial, emotional difficulties, conduct difficulties, hyperactivity, peer problems. A total difficulties score is obtained by summing scores across the four deficit- focused scales (i.e. all except the prosocial behaviour scale), giving a score between 0 and 40. The SDQ is psychometrically well validated with good internal consistency and reliability. It has a robust factor structure and produces scores that are stable over time. Lower scores indicate lower levels of socioemotional difficulties. An average score in excess of 14 (reflecting the threshold for the top decile of the distribution) could be taken as a non-clinical indication of a child being in a potentially problematic zone at 9 and 13 years. The SDQ is best used to investigate changes over time at the level of the individual child or to examine underlying characteristics and processes associated with high scores. The SDQ is not suitable for young adults so wasn’t asked of Cohort '98 at 20 years and won't be used in future waves for this cohort. </t>
  </si>
  <si>
    <t>The HIS defines heavy episodic drinking as drinking six or more standard drinks in a single drinking occasion. This is the definition used for the Government's policy approach to alcohol. It is also a World Health Organization indicator and a European Core Health Indicator. Percentages refer to the rate of binge drinking among all young people who responded.</t>
  </si>
  <si>
    <t xml:space="preserve">Prevalence of heavy episodic drinking among young people </t>
  </si>
  <si>
    <t xml:space="preserve">The indicator presents data on the mother's perception of the five year-old's transition to primary school, and on both the mother and child's perception of the 13 year-old's transition to post-primary school.
Updated information on the transition to primary-level education is no longer available from the GUI study, as both cohorts have already transitioned to primary school. </t>
  </si>
  <si>
    <t>7. (a) Number of all children in age group in single parent family units and (b) percentage of all children in age group in single parent families as a % of all children in age group in all family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</si>
</sst>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yyyy"/>
    <numFmt numFmtId="166" formatCode="0.0"/>
    <numFmt numFmtId="167" formatCode="0.0%&quot;*&quot;"/>
    <numFmt numFmtId="168" formatCode="0%&quot;*&quot;"/>
    <numFmt numFmtId="169" formatCode="#,##0&quot;*&quot;"/>
    <numFmt numFmtId="170" formatCode="\•\ @"/>
  </numFmts>
  <fonts count="35" x14ac:knownFonts="1">
    <font>
      <sz val="10"/>
      <color rgb="FF565152"/>
      <name val="Arial"/>
      <family val="2"/>
    </font>
    <font>
      <sz val="11"/>
      <color theme="1"/>
      <name val="Calibri"/>
      <family val="2"/>
      <scheme val="minor"/>
    </font>
    <font>
      <u/>
      <sz val="10"/>
      <color theme="10"/>
      <name val="Arial"/>
      <family val="2"/>
    </font>
    <font>
      <b/>
      <sz val="12"/>
      <color rgb="FF004D44"/>
      <name val="Arial"/>
      <family val="2"/>
    </font>
    <font>
      <b/>
      <sz val="10"/>
      <color rgb="FF565152"/>
      <name val="Arial"/>
      <family val="2"/>
    </font>
    <font>
      <sz val="10"/>
      <color rgb="FF565152"/>
      <name val="Arial"/>
      <family val="2"/>
    </font>
    <font>
      <b/>
      <sz val="12"/>
      <color theme="6"/>
      <name val="Arial"/>
      <family val="2"/>
    </font>
    <font>
      <sz val="10"/>
      <color theme="6"/>
      <name val="Arial"/>
      <family val="2"/>
    </font>
    <font>
      <b/>
      <sz val="12"/>
      <color rgb="FF004D44"/>
      <name val="Calibri"/>
      <family val="2"/>
      <scheme val="minor"/>
    </font>
    <font>
      <b/>
      <sz val="12"/>
      <color rgb="FFD2232A"/>
      <name val="Arial"/>
      <family val="2"/>
    </font>
    <font>
      <b/>
      <sz val="10"/>
      <color theme="0"/>
      <name val="Arial"/>
      <family val="2"/>
    </font>
    <font>
      <b/>
      <sz val="12"/>
      <color rgb="FFD2232A"/>
      <name val="Calibri"/>
      <family val="2"/>
      <scheme val="minor"/>
    </font>
    <font>
      <b/>
      <sz val="12"/>
      <color rgb="FF742468"/>
      <name val="Arial"/>
      <family val="2"/>
    </font>
    <font>
      <b/>
      <sz val="12"/>
      <color rgb="FF742468"/>
      <name val="Calibri"/>
      <family val="2"/>
      <scheme val="minor"/>
    </font>
    <font>
      <b/>
      <sz val="12"/>
      <color rgb="FF37B46D"/>
      <name val="Arial"/>
      <family val="2"/>
    </font>
    <font>
      <b/>
      <sz val="12"/>
      <color rgb="FF37B46D"/>
      <name val="Calibri"/>
      <family val="2"/>
      <scheme val="minor"/>
    </font>
    <font>
      <b/>
      <sz val="12"/>
      <color rgb="FFF58020"/>
      <name val="Arial"/>
      <family val="2"/>
    </font>
    <font>
      <b/>
      <sz val="12"/>
      <color rgb="FFF58020"/>
      <name val="Calibri"/>
      <family val="2"/>
      <scheme val="minor"/>
    </font>
    <font>
      <b/>
      <sz val="12"/>
      <color rgb="FF00ACD9"/>
      <name val="Arial"/>
      <family val="2"/>
    </font>
    <font>
      <b/>
      <sz val="12"/>
      <color rgb="FF00ACD9"/>
      <name val="Calibri"/>
      <family val="2"/>
      <scheme val="minor"/>
    </font>
    <font>
      <b/>
      <sz val="12"/>
      <color rgb="FFDB5983"/>
      <name val="Arial"/>
      <family val="2"/>
    </font>
    <font>
      <b/>
      <sz val="10"/>
      <color rgb="FF58595B"/>
      <name val="Arial"/>
      <family val="2"/>
    </font>
    <font>
      <b/>
      <sz val="12"/>
      <color rgb="FFDB5983"/>
      <name val="Calibri"/>
      <family val="2"/>
      <scheme val="minor"/>
    </font>
    <font>
      <b/>
      <sz val="10"/>
      <color rgb="FFD2232A"/>
      <name val="Arial"/>
      <family val="2"/>
    </font>
    <font>
      <sz val="10"/>
      <color theme="1"/>
      <name val="Arial"/>
      <family val="2"/>
    </font>
    <font>
      <b/>
      <sz val="10"/>
      <color rgb="FF742468"/>
      <name val="Arial"/>
      <family val="2"/>
    </font>
    <font>
      <b/>
      <sz val="10"/>
      <color rgb="FF37B46D"/>
      <name val="Arial"/>
      <family val="2"/>
    </font>
    <font>
      <b/>
      <sz val="10"/>
      <color rgb="FFF58020"/>
      <name val="Arial"/>
      <family val="2"/>
    </font>
    <font>
      <b/>
      <sz val="10"/>
      <color rgb="FF00ACD9"/>
      <name val="Arial"/>
      <family val="2"/>
    </font>
    <font>
      <sz val="10"/>
      <color rgb="FF58595B"/>
      <name val="Calibri"/>
      <family val="2"/>
    </font>
    <font>
      <sz val="14"/>
      <color rgb="FF565152"/>
      <name val="Arial"/>
      <family val="2"/>
    </font>
    <font>
      <b/>
      <sz val="14"/>
      <color rgb="FF565152"/>
      <name val="Arial"/>
      <family val="2"/>
    </font>
    <font>
      <sz val="10"/>
      <color theme="9"/>
      <name val="Arial"/>
      <family val="2"/>
    </font>
    <font>
      <b/>
      <sz val="12"/>
      <color rgb="FF565152"/>
      <name val="Arial"/>
      <family val="2"/>
    </font>
    <font>
      <b/>
      <sz val="12"/>
      <color rgb="FF00B050"/>
      <name val="Arial"/>
      <family val="2"/>
    </font>
  </fonts>
  <fills count="7">
    <fill>
      <patternFill patternType="none"/>
    </fill>
    <fill>
      <patternFill patternType="gray125"/>
    </fill>
    <fill>
      <patternFill patternType="solid">
        <fgColor rgb="FFD2232A"/>
        <bgColor indexed="64"/>
      </patternFill>
    </fill>
    <fill>
      <patternFill patternType="solid">
        <fgColor rgb="FF742468"/>
        <bgColor indexed="64"/>
      </patternFill>
    </fill>
    <fill>
      <patternFill patternType="solid">
        <fgColor rgb="FF37B46D"/>
        <bgColor indexed="64"/>
      </patternFill>
    </fill>
    <fill>
      <patternFill patternType="solid">
        <fgColor rgb="FFF58020"/>
        <bgColor indexed="64"/>
      </patternFill>
    </fill>
    <fill>
      <patternFill patternType="solid">
        <fgColor rgb="FF00ACD9"/>
        <bgColor indexed="64"/>
      </patternFill>
    </fill>
  </fills>
  <borders count="16">
    <border>
      <left/>
      <right/>
      <top/>
      <bottom/>
      <diagonal/>
    </border>
    <border>
      <left/>
      <right/>
      <top/>
      <bottom style="thin">
        <color rgb="FFEDECE5"/>
      </bottom>
      <diagonal/>
    </border>
    <border>
      <left/>
      <right/>
      <top/>
      <bottom style="thin">
        <color rgb="FF565152"/>
      </bottom>
      <diagonal/>
    </border>
    <border>
      <left/>
      <right/>
      <top style="thin">
        <color rgb="FF565152"/>
      </top>
      <bottom/>
      <diagonal/>
    </border>
    <border>
      <left/>
      <right/>
      <top style="thin">
        <color rgb="FFEDECE5"/>
      </top>
      <bottom/>
      <diagonal/>
    </border>
    <border>
      <left style="thin">
        <color rgb="FFEDECE5"/>
      </left>
      <right style="thin">
        <color rgb="FFEDECE5"/>
      </right>
      <top style="thin">
        <color rgb="FFEDECE5"/>
      </top>
      <bottom style="thin">
        <color rgb="FFEDECE5"/>
      </bottom>
      <diagonal/>
    </border>
    <border>
      <left/>
      <right style="thin">
        <color theme="0"/>
      </right>
      <top/>
      <bottom/>
      <diagonal/>
    </border>
    <border>
      <left style="thin">
        <color theme="0"/>
      </left>
      <right/>
      <top/>
      <bottom style="thin">
        <color rgb="FF565152"/>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top style="thin">
        <color theme="2"/>
      </top>
      <bottom/>
      <diagonal/>
    </border>
    <border>
      <left/>
      <right/>
      <top/>
      <bottom style="thin">
        <color theme="2"/>
      </bottom>
      <diagonal/>
    </border>
    <border>
      <left/>
      <right/>
      <top style="thin">
        <color theme="0"/>
      </top>
      <bottom/>
      <diagonal/>
    </border>
    <border>
      <left/>
      <right/>
      <top style="thin">
        <color theme="0"/>
      </top>
      <bottom style="thin">
        <color rgb="FF565152"/>
      </bottom>
      <diagonal/>
    </border>
    <border>
      <left/>
      <right/>
      <top style="thin">
        <color rgb="FF565152"/>
      </top>
      <bottom style="thin">
        <color theme="0"/>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5" fillId="0" borderId="0" applyFont="0" applyFill="0" applyBorder="0" applyAlignment="0" applyProtection="0"/>
  </cellStyleXfs>
  <cellXfs count="273">
    <xf numFmtId="0" fontId="0" fillId="0" borderId="0" xfId="0"/>
    <xf numFmtId="0" fontId="5" fillId="0" borderId="0" xfId="0" applyFont="1"/>
    <xf numFmtId="0" fontId="5" fillId="0" borderId="0" xfId="0" applyFont="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5" fillId="0" borderId="0" xfId="0" applyFont="1" applyFill="1" applyAlignment="1">
      <alignment vertical="center"/>
    </xf>
    <xf numFmtId="0" fontId="3" fillId="0" borderId="3" xfId="0" applyFont="1" applyFill="1" applyBorder="1" applyAlignment="1">
      <alignment horizontal="right"/>
    </xf>
    <xf numFmtId="0" fontId="5" fillId="0" borderId="0" xfId="0" applyFont="1" applyFill="1"/>
    <xf numFmtId="0" fontId="3" fillId="0" borderId="1" xfId="0" applyFont="1" applyFill="1" applyBorder="1" applyAlignment="1">
      <alignment horizontal="right"/>
    </xf>
    <xf numFmtId="0" fontId="5" fillId="0" borderId="0" xfId="0" applyFont="1" applyFill="1" applyBorder="1"/>
    <xf numFmtId="0" fontId="3" fillId="0" borderId="0" xfId="0" applyFont="1" applyFill="1" applyBorder="1" applyAlignment="1">
      <alignment horizontal="right"/>
    </xf>
    <xf numFmtId="0" fontId="3" fillId="0" borderId="2" xfId="0" applyFont="1" applyFill="1" applyBorder="1" applyAlignment="1">
      <alignment horizontal="right"/>
    </xf>
    <xf numFmtId="0" fontId="3" fillId="0" borderId="4" xfId="0" applyFont="1" applyFill="1" applyBorder="1" applyAlignment="1">
      <alignment horizontal="right"/>
    </xf>
    <xf numFmtId="0" fontId="9" fillId="0" borderId="0" xfId="0" applyFont="1" applyFill="1" applyBorder="1" applyAlignment="1">
      <alignment horizontal="right"/>
    </xf>
    <xf numFmtId="0" fontId="5" fillId="0" borderId="2" xfId="0" applyFont="1" applyFill="1" applyBorder="1"/>
    <xf numFmtId="0" fontId="5" fillId="0" borderId="0" xfId="0" applyFont="1" applyFill="1" applyBorder="1" applyAlignment="1">
      <alignment horizontal="right"/>
    </xf>
    <xf numFmtId="0" fontId="5" fillId="0" borderId="0" xfId="0" applyFont="1" applyFill="1" applyAlignment="1">
      <alignment horizontal="center"/>
    </xf>
    <xf numFmtId="0" fontId="5" fillId="0" borderId="0" xfId="0" applyFont="1" applyFill="1" applyAlignment="1">
      <alignment horizontal="center" vertical="center"/>
    </xf>
    <xf numFmtId="0" fontId="0" fillId="0" borderId="8" xfId="0" applyFont="1" applyBorder="1" applyAlignment="1">
      <alignment vertical="center"/>
    </xf>
    <xf numFmtId="0" fontId="9" fillId="0" borderId="3" xfId="0" applyFont="1" applyFill="1" applyBorder="1" applyAlignment="1">
      <alignment horizontal="right"/>
    </xf>
    <xf numFmtId="0" fontId="12" fillId="0" borderId="0" xfId="0" applyFont="1" applyFill="1" applyBorder="1" applyAlignment="1">
      <alignment horizontal="right"/>
    </xf>
    <xf numFmtId="0" fontId="14" fillId="0" borderId="0" xfId="0" applyFont="1" applyFill="1" applyBorder="1" applyAlignment="1">
      <alignment horizontal="right"/>
    </xf>
    <xf numFmtId="0" fontId="16" fillId="0" borderId="0" xfId="0" applyFont="1" applyFill="1" applyBorder="1" applyAlignment="1">
      <alignment horizontal="right"/>
    </xf>
    <xf numFmtId="0" fontId="18" fillId="0" borderId="0" xfId="0" applyFont="1" applyFill="1" applyBorder="1" applyAlignment="1">
      <alignment horizontal="right"/>
    </xf>
    <xf numFmtId="0" fontId="20" fillId="0" borderId="0" xfId="0" applyFont="1" applyFill="1" applyBorder="1" applyAlignment="1">
      <alignment horizontal="right" vertical="center" wrapText="1"/>
    </xf>
    <xf numFmtId="0" fontId="21" fillId="0" borderId="7" xfId="0" applyFont="1" applyFill="1" applyBorder="1" applyAlignment="1">
      <alignment vertical="center"/>
    </xf>
    <xf numFmtId="0" fontId="21" fillId="0" borderId="2" xfId="0" applyFont="1" applyFill="1" applyBorder="1" applyAlignment="1">
      <alignment vertical="center"/>
    </xf>
    <xf numFmtId="0" fontId="20" fillId="0" borderId="2" xfId="0" applyFont="1" applyFill="1" applyBorder="1" applyAlignment="1">
      <alignment horizontal="right" vertical="center"/>
    </xf>
    <xf numFmtId="0" fontId="21" fillId="0" borderId="2" xfId="0" applyFont="1" applyFill="1" applyBorder="1" applyAlignment="1">
      <alignment horizontal="left" vertical="center"/>
    </xf>
    <xf numFmtId="0" fontId="20" fillId="0" borderId="2" xfId="0" applyFont="1" applyFill="1" applyBorder="1" applyAlignment="1">
      <alignment horizontal="right"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xf>
    <xf numFmtId="0" fontId="0" fillId="0" borderId="0" xfId="0" applyAlignment="1">
      <alignment horizontal="center"/>
    </xf>
    <xf numFmtId="0" fontId="24" fillId="0" borderId="0" xfId="0" applyFont="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wrapText="1"/>
    </xf>
    <xf numFmtId="0" fontId="0" fillId="0" borderId="0" xfId="0" applyFont="1"/>
    <xf numFmtId="0" fontId="0" fillId="0" borderId="0" xfId="0" applyFont="1" applyAlignment="1">
      <alignment horizontal="left" vertical="top" wrapText="1"/>
    </xf>
    <xf numFmtId="0" fontId="0" fillId="0" borderId="0" xfId="0" applyNumberFormat="1" applyFont="1" applyAlignment="1">
      <alignment vertical="top" wrapText="1"/>
    </xf>
    <xf numFmtId="0" fontId="2" fillId="0" borderId="0" xfId="2" applyFont="1" applyAlignment="1">
      <alignment horizontal="left" vertical="top" wrapText="1"/>
    </xf>
    <xf numFmtId="0" fontId="0" fillId="0" borderId="0" xfId="0" applyFont="1" applyAlignment="1">
      <alignment wrapText="1"/>
    </xf>
    <xf numFmtId="0" fontId="0" fillId="0" borderId="0" xfId="0" applyFont="1" applyFill="1" applyAlignment="1">
      <alignment horizontal="left" vertical="top" wrapText="1"/>
    </xf>
    <xf numFmtId="0" fontId="2" fillId="0" borderId="0" xfId="2" applyFont="1" applyFill="1" applyBorder="1" applyAlignment="1">
      <alignment horizontal="left" vertical="top" wrapText="1"/>
    </xf>
    <xf numFmtId="0" fontId="2" fillId="0" borderId="0" xfId="2" applyFont="1" applyAlignment="1">
      <alignment wrapText="1"/>
    </xf>
    <xf numFmtId="0" fontId="2" fillId="0" borderId="0" xfId="2" applyFont="1" applyFill="1" applyAlignment="1">
      <alignment horizontal="left" vertical="top" wrapText="1"/>
    </xf>
    <xf numFmtId="0" fontId="0" fillId="0" borderId="0" xfId="0" applyFont="1" applyFill="1" applyAlignment="1">
      <alignment wrapText="1"/>
    </xf>
    <xf numFmtId="0" fontId="0" fillId="0" borderId="0" xfId="0" applyNumberFormat="1"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0" fillId="0" borderId="0" xfId="0" applyFont="1" applyFill="1" applyBorder="1" applyAlignment="1">
      <alignment horizontal="left" vertical="center" wrapText="1"/>
    </xf>
    <xf numFmtId="0" fontId="0" fillId="0" borderId="0" xfId="1" applyNumberFormat="1" applyFont="1" applyFill="1" applyBorder="1" applyAlignment="1">
      <alignment horizontal="left" vertical="center" wrapText="1"/>
    </xf>
    <xf numFmtId="0" fontId="21" fillId="0" borderId="9" xfId="0" applyFont="1" applyFill="1" applyBorder="1" applyAlignment="1">
      <alignment horizontal="left" vertical="center"/>
    </xf>
    <xf numFmtId="0" fontId="21" fillId="0" borderId="0" xfId="0" applyFont="1" applyFill="1" applyBorder="1" applyAlignment="1">
      <alignment horizontal="left" vertical="center" wrapText="1"/>
    </xf>
    <xf numFmtId="0" fontId="30" fillId="0" borderId="0" xfId="0" applyFont="1"/>
    <xf numFmtId="0" fontId="31" fillId="0" borderId="0" xfId="0" applyFont="1" applyAlignment="1">
      <alignment vertical="center"/>
    </xf>
    <xf numFmtId="170" fontId="0" fillId="0" borderId="0" xfId="0" applyNumberFormat="1" applyAlignment="1">
      <alignment horizontal="left" vertical="top" wrapText="1"/>
    </xf>
    <xf numFmtId="0" fontId="0" fillId="0" borderId="0" xfId="0" applyAlignment="1">
      <alignment horizontal="left" vertical="top"/>
    </xf>
    <xf numFmtId="0" fontId="2" fillId="0" borderId="0" xfId="2" applyAlignment="1">
      <alignment horizontal="left" vertical="top" wrapText="1"/>
    </xf>
    <xf numFmtId="0" fontId="2" fillId="0" borderId="0" xfId="2" applyAlignment="1">
      <alignment horizontal="left" vertical="top"/>
    </xf>
    <xf numFmtId="0" fontId="4" fillId="0" borderId="0" xfId="0" applyFont="1" applyAlignment="1">
      <alignment horizontal="left" vertical="top"/>
    </xf>
    <xf numFmtId="164" fontId="9" fillId="0" borderId="0" xfId="1" applyNumberFormat="1" applyFont="1" applyFill="1" applyAlignment="1">
      <alignment horizontal="center"/>
    </xf>
    <xf numFmtId="165" fontId="5" fillId="0" borderId="1" xfId="0" applyNumberFormat="1" applyFont="1" applyFill="1" applyBorder="1" applyAlignment="1">
      <alignment horizontal="center" vertical="top"/>
    </xf>
    <xf numFmtId="165" fontId="5" fillId="0" borderId="2" xfId="0" applyNumberFormat="1" applyFont="1" applyFill="1" applyBorder="1" applyAlignment="1">
      <alignment horizontal="center" vertical="top"/>
    </xf>
    <xf numFmtId="164" fontId="6" fillId="0" borderId="0" xfId="1" applyNumberFormat="1" applyFont="1" applyFill="1" applyAlignment="1">
      <alignment horizontal="center"/>
    </xf>
    <xf numFmtId="165" fontId="7" fillId="0" borderId="1" xfId="0" applyNumberFormat="1" applyFont="1" applyFill="1" applyBorder="1" applyAlignment="1">
      <alignment horizontal="center" vertical="top"/>
    </xf>
    <xf numFmtId="165" fontId="7" fillId="0" borderId="2" xfId="0" applyNumberFormat="1" applyFont="1" applyFill="1" applyBorder="1" applyAlignment="1">
      <alignment horizontal="center" vertical="top"/>
    </xf>
    <xf numFmtId="164" fontId="9" fillId="0" borderId="0" xfId="1" applyNumberFormat="1" applyFont="1" applyFill="1" applyBorder="1" applyAlignment="1">
      <alignment horizontal="center"/>
    </xf>
    <xf numFmtId="167" fontId="9" fillId="0" borderId="0" xfId="1" applyNumberFormat="1" applyFont="1" applyFill="1" applyBorder="1" applyAlignment="1">
      <alignment horizontal="center"/>
    </xf>
    <xf numFmtId="165" fontId="5" fillId="0" borderId="0" xfId="0" applyNumberFormat="1" applyFont="1" applyFill="1" applyBorder="1" applyAlignment="1">
      <alignment horizontal="center" vertical="top"/>
    </xf>
    <xf numFmtId="166" fontId="9" fillId="0" borderId="0" xfId="1" applyNumberFormat="1" applyFont="1" applyFill="1" applyAlignment="1">
      <alignment horizontal="center"/>
    </xf>
    <xf numFmtId="1" fontId="9" fillId="0" borderId="0" xfId="1" applyNumberFormat="1" applyFont="1" applyFill="1" applyAlignment="1">
      <alignment horizontal="center"/>
    </xf>
    <xf numFmtId="1" fontId="6" fillId="0" borderId="0" xfId="1" applyNumberFormat="1" applyFont="1" applyFill="1" applyAlignment="1">
      <alignment horizontal="center"/>
    </xf>
    <xf numFmtId="165" fontId="7" fillId="0" borderId="0" xfId="0" applyNumberFormat="1" applyFont="1" applyFill="1" applyBorder="1" applyAlignment="1">
      <alignment horizontal="center" vertical="top"/>
    </xf>
    <xf numFmtId="9" fontId="9" fillId="0" borderId="0" xfId="1" applyNumberFormat="1" applyFont="1" applyFill="1" applyAlignment="1">
      <alignment horizontal="center"/>
    </xf>
    <xf numFmtId="9" fontId="6" fillId="0" borderId="0" xfId="1" applyNumberFormat="1" applyFont="1" applyFill="1" applyAlignment="1">
      <alignment horizontal="center"/>
    </xf>
    <xf numFmtId="167" fontId="9" fillId="0" borderId="0" xfId="1" applyNumberFormat="1" applyFont="1" applyFill="1" applyAlignment="1">
      <alignment horizontal="center"/>
    </xf>
    <xf numFmtId="2" fontId="9" fillId="0" borderId="0" xfId="1" applyNumberFormat="1" applyFont="1" applyFill="1" applyAlignment="1">
      <alignment horizontal="center"/>
    </xf>
    <xf numFmtId="168" fontId="9" fillId="0" borderId="0" xfId="1" applyNumberFormat="1" applyFont="1" applyFill="1" applyAlignment="1">
      <alignment horizontal="center"/>
    </xf>
    <xf numFmtId="164" fontId="3" fillId="0" borderId="0" xfId="1" applyNumberFormat="1" applyFont="1" applyFill="1" applyAlignment="1">
      <alignment horizontal="center"/>
    </xf>
    <xf numFmtId="165" fontId="0" fillId="0" borderId="1" xfId="0" applyNumberFormat="1" applyFont="1" applyFill="1" applyBorder="1" applyAlignment="1">
      <alignment horizontal="center" vertical="top"/>
    </xf>
    <xf numFmtId="3" fontId="9" fillId="0" borderId="0" xfId="1" applyNumberFormat="1" applyFont="1" applyFill="1" applyAlignment="1">
      <alignment horizontal="center"/>
    </xf>
    <xf numFmtId="165" fontId="0" fillId="0" borderId="0" xfId="0" applyNumberFormat="1" applyFont="1" applyFill="1" applyBorder="1" applyAlignment="1">
      <alignment horizontal="center" vertical="top"/>
    </xf>
    <xf numFmtId="165" fontId="0" fillId="0" borderId="2" xfId="0" applyNumberFormat="1" applyFont="1" applyFill="1" applyBorder="1" applyAlignment="1">
      <alignment horizontal="center" vertical="top"/>
    </xf>
    <xf numFmtId="164" fontId="12" fillId="0" borderId="0" xfId="1" applyNumberFormat="1" applyFont="1" applyFill="1" applyAlignment="1">
      <alignment horizontal="center"/>
    </xf>
    <xf numFmtId="167" fontId="12" fillId="0" borderId="0" xfId="1" applyNumberFormat="1" applyFont="1" applyFill="1" applyAlignment="1">
      <alignment horizontal="center"/>
    </xf>
    <xf numFmtId="9" fontId="12" fillId="0" borderId="0" xfId="1" applyNumberFormat="1" applyFont="1" applyFill="1" applyAlignment="1">
      <alignment horizontal="center"/>
    </xf>
    <xf numFmtId="166" fontId="12" fillId="0" borderId="0" xfId="1" applyNumberFormat="1" applyFont="1" applyFill="1" applyAlignment="1">
      <alignment horizontal="center"/>
    </xf>
    <xf numFmtId="1" fontId="12" fillId="0" borderId="0" xfId="1" applyNumberFormat="1" applyFont="1" applyFill="1" applyAlignment="1">
      <alignment horizontal="center"/>
    </xf>
    <xf numFmtId="164" fontId="6" fillId="0" borderId="0" xfId="1" applyNumberFormat="1" applyFont="1" applyFill="1" applyBorder="1" applyAlignment="1">
      <alignment horizontal="center"/>
    </xf>
    <xf numFmtId="3" fontId="12" fillId="0" borderId="0" xfId="3" applyNumberFormat="1" applyFont="1" applyFill="1" applyAlignment="1">
      <alignment horizontal="center"/>
    </xf>
    <xf numFmtId="0" fontId="5" fillId="0" borderId="2" xfId="0" applyFont="1" applyFill="1" applyBorder="1" applyAlignment="1">
      <alignment horizontal="center"/>
    </xf>
    <xf numFmtId="3" fontId="3" fillId="0" borderId="0" xfId="3" applyNumberFormat="1" applyFont="1" applyFill="1" applyAlignment="1">
      <alignment horizontal="center"/>
    </xf>
    <xf numFmtId="3" fontId="14" fillId="0" borderId="0" xfId="3" applyNumberFormat="1" applyFont="1" applyFill="1" applyAlignment="1">
      <alignment horizontal="center"/>
    </xf>
    <xf numFmtId="3" fontId="6" fillId="0" borderId="0" xfId="3" applyNumberFormat="1" applyFont="1" applyFill="1" applyAlignment="1">
      <alignment horizontal="center"/>
    </xf>
    <xf numFmtId="164" fontId="14" fillId="0" borderId="0" xfId="1" applyNumberFormat="1" applyFont="1" applyFill="1" applyAlignment="1">
      <alignment horizontal="center"/>
    </xf>
    <xf numFmtId="164" fontId="3" fillId="0" borderId="0" xfId="1" applyNumberFormat="1" applyFont="1" applyFill="1" applyBorder="1" applyAlignment="1">
      <alignment horizontal="center"/>
    </xf>
    <xf numFmtId="164" fontId="14" fillId="0" borderId="0" xfId="1" applyNumberFormat="1" applyFont="1" applyFill="1" applyBorder="1" applyAlignment="1">
      <alignment horizontal="center"/>
    </xf>
    <xf numFmtId="167" fontId="14" fillId="0" borderId="0" xfId="1" applyNumberFormat="1" applyFont="1" applyFill="1" applyAlignment="1">
      <alignment horizontal="center"/>
    </xf>
    <xf numFmtId="169" fontId="14" fillId="0" borderId="0" xfId="3" applyNumberFormat="1" applyFont="1" applyFill="1" applyAlignment="1">
      <alignment horizontal="center"/>
    </xf>
    <xf numFmtId="9" fontId="14" fillId="0" borderId="0" xfId="1" applyNumberFormat="1" applyFont="1" applyFill="1" applyAlignment="1">
      <alignment horizontal="center"/>
    </xf>
    <xf numFmtId="164" fontId="16" fillId="0" borderId="0" xfId="1" applyNumberFormat="1" applyFont="1" applyFill="1" applyAlignment="1">
      <alignment horizontal="center"/>
    </xf>
    <xf numFmtId="167" fontId="16" fillId="0" borderId="0" xfId="1" applyNumberFormat="1" applyFont="1" applyFill="1" applyAlignment="1">
      <alignment horizontal="center"/>
    </xf>
    <xf numFmtId="164" fontId="16" fillId="0" borderId="0" xfId="1" applyNumberFormat="1" applyFont="1" applyFill="1" applyBorder="1" applyAlignment="1">
      <alignment horizontal="center"/>
    </xf>
    <xf numFmtId="3" fontId="16" fillId="0" borderId="0" xfId="3" applyNumberFormat="1" applyFont="1" applyFill="1" applyAlignment="1">
      <alignment horizontal="center"/>
    </xf>
    <xf numFmtId="3" fontId="16" fillId="0" borderId="0" xfId="3" applyNumberFormat="1" applyFont="1" applyFill="1" applyBorder="1" applyAlignment="1">
      <alignment horizontal="center"/>
    </xf>
    <xf numFmtId="9" fontId="16" fillId="0" borderId="0" xfId="1" applyNumberFormat="1" applyFont="1" applyFill="1" applyAlignment="1">
      <alignment horizontal="center"/>
    </xf>
    <xf numFmtId="9" fontId="18" fillId="0" borderId="0" xfId="1" applyNumberFormat="1" applyFont="1" applyFill="1" applyAlignment="1">
      <alignment horizontal="center"/>
    </xf>
    <xf numFmtId="164" fontId="18" fillId="0" borderId="0" xfId="1" applyNumberFormat="1" applyFont="1" applyFill="1" applyAlignment="1">
      <alignment horizontal="center"/>
    </xf>
    <xf numFmtId="0" fontId="5" fillId="0" borderId="3" xfId="0" applyFont="1" applyFill="1" applyBorder="1" applyAlignment="1">
      <alignment horizontal="center"/>
    </xf>
    <xf numFmtId="166" fontId="18" fillId="0" borderId="0" xfId="1" applyNumberFormat="1" applyFont="1" applyFill="1" applyAlignment="1">
      <alignment horizontal="center"/>
    </xf>
    <xf numFmtId="166" fontId="6" fillId="0" borderId="0" xfId="1" applyNumberFormat="1" applyFont="1" applyFill="1" applyAlignment="1">
      <alignment horizontal="center"/>
    </xf>
    <xf numFmtId="170" fontId="0" fillId="0" borderId="0" xfId="0" applyNumberFormat="1" applyFont="1" applyAlignment="1">
      <alignment horizontal="left" vertical="top" wrapText="1"/>
    </xf>
    <xf numFmtId="3" fontId="14" fillId="0" borderId="0" xfId="3" applyNumberFormat="1" applyFont="1" applyFill="1" applyBorder="1" applyAlignment="1">
      <alignment horizontal="center"/>
    </xf>
    <xf numFmtId="3" fontId="6" fillId="0" borderId="0" xfId="3" applyNumberFormat="1" applyFont="1" applyFill="1" applyBorder="1" applyAlignment="1">
      <alignment horizontal="center"/>
    </xf>
    <xf numFmtId="0" fontId="21" fillId="0" borderId="12" xfId="0" applyFont="1" applyFill="1" applyBorder="1" applyAlignment="1">
      <alignment horizontal="center" vertical="center"/>
    </xf>
    <xf numFmtId="0" fontId="21" fillId="0" borderId="0" xfId="0" applyFont="1" applyFill="1" applyBorder="1" applyAlignment="1">
      <alignment horizontal="center" vertical="center"/>
    </xf>
    <xf numFmtId="3" fontId="20" fillId="0" borderId="0" xfId="3" applyNumberFormat="1" applyFont="1" applyFill="1" applyBorder="1" applyAlignment="1">
      <alignment horizontal="center"/>
    </xf>
    <xf numFmtId="164" fontId="20" fillId="0" borderId="0" xfId="1" applyNumberFormat="1" applyFont="1" applyFill="1" applyBorder="1" applyAlignment="1">
      <alignment horizontal="center"/>
    </xf>
    <xf numFmtId="3" fontId="20" fillId="0" borderId="0" xfId="1" applyNumberFormat="1" applyFont="1" applyFill="1" applyBorder="1" applyAlignment="1">
      <alignment horizontal="center"/>
    </xf>
    <xf numFmtId="3" fontId="6" fillId="0" borderId="0" xfId="1" applyNumberFormat="1" applyFont="1" applyFill="1" applyBorder="1" applyAlignment="1">
      <alignment horizontal="center"/>
    </xf>
    <xf numFmtId="169" fontId="20" fillId="0" borderId="0" xfId="3" applyNumberFormat="1" applyFont="1" applyFill="1" applyBorder="1" applyAlignment="1">
      <alignment horizontal="center"/>
    </xf>
    <xf numFmtId="9" fontId="20" fillId="0" borderId="0" xfId="1" applyNumberFormat="1" applyFont="1" applyFill="1" applyBorder="1" applyAlignment="1">
      <alignment horizontal="center"/>
    </xf>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0" xfId="0" applyFont="1" applyBorder="1"/>
    <xf numFmtId="0" fontId="5" fillId="0" borderId="10" xfId="0" applyFont="1" applyBorder="1"/>
    <xf numFmtId="0" fontId="5" fillId="0" borderId="15" xfId="0" applyFont="1" applyBorder="1"/>
    <xf numFmtId="0" fontId="0" fillId="0" borderId="10" xfId="0" applyFont="1" applyBorder="1" applyAlignment="1">
      <alignment vertical="center"/>
    </xf>
    <xf numFmtId="0" fontId="5" fillId="0" borderId="13" xfId="0" applyFont="1" applyBorder="1"/>
    <xf numFmtId="0" fontId="4" fillId="0" borderId="2" xfId="0" applyFont="1" applyFill="1" applyBorder="1" applyAlignment="1">
      <alignment horizontal="center" vertical="center"/>
    </xf>
    <xf numFmtId="0" fontId="4" fillId="0" borderId="9" xfId="0" applyFont="1" applyBorder="1" applyAlignment="1">
      <alignment vertical="center"/>
    </xf>
    <xf numFmtId="2" fontId="6" fillId="0" borderId="0" xfId="1" applyNumberFormat="1" applyFont="1" applyFill="1" applyAlignment="1">
      <alignment horizontal="center"/>
    </xf>
    <xf numFmtId="0" fontId="5" fillId="0" borderId="0" xfId="0" applyFont="1" applyFill="1" applyBorder="1" applyAlignment="1"/>
    <xf numFmtId="164" fontId="33" fillId="0" borderId="0" xfId="1" applyNumberFormat="1" applyFont="1" applyFill="1" applyAlignment="1">
      <alignment horizontal="center"/>
    </xf>
    <xf numFmtId="164" fontId="34" fillId="0" borderId="0" xfId="1" applyNumberFormat="1" applyFont="1" applyFill="1" applyAlignment="1">
      <alignment horizontal="center"/>
    </xf>
    <xf numFmtId="165" fontId="24" fillId="0" borderId="0" xfId="0" applyNumberFormat="1" applyFont="1" applyFill="1" applyBorder="1" applyAlignment="1">
      <alignment horizontal="center" vertical="top"/>
    </xf>
    <xf numFmtId="165" fontId="24" fillId="0" borderId="2" xfId="0" applyNumberFormat="1" applyFont="1" applyFill="1" applyBorder="1" applyAlignment="1">
      <alignment horizontal="center" vertical="top"/>
    </xf>
    <xf numFmtId="0" fontId="31" fillId="0" borderId="6" xfId="0" applyFont="1" applyBorder="1" applyAlignment="1">
      <alignment horizontal="left" vertical="center"/>
    </xf>
    <xf numFmtId="0" fontId="0"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10" fillId="2" borderId="0" xfId="0" applyFont="1" applyFill="1" applyBorder="1" applyAlignment="1">
      <alignment horizontal="left" vertical="center"/>
    </xf>
    <xf numFmtId="0" fontId="10" fillId="3" borderId="0"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0" fillId="0" borderId="0"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22" fillId="0" borderId="0" xfId="1" applyNumberFormat="1" applyFont="1" applyFill="1" applyBorder="1" applyAlignment="1">
      <alignment horizontal="center" vertical="center"/>
    </xf>
    <xf numFmtId="0" fontId="22" fillId="0" borderId="12" xfId="1" applyNumberFormat="1" applyFont="1" applyFill="1" applyBorder="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0" xfId="0" applyFont="1" applyFill="1" applyBorder="1" applyAlignment="1">
      <alignment horizontal="left"/>
    </xf>
    <xf numFmtId="0" fontId="0" fillId="0" borderId="0" xfId="0" applyFont="1" applyFill="1" applyBorder="1" applyAlignment="1">
      <alignment vertical="center" wrapText="1"/>
    </xf>
    <xf numFmtId="0" fontId="0" fillId="0" borderId="2" xfId="0" applyFont="1" applyFill="1" applyBorder="1" applyAlignment="1">
      <alignment vertical="center" wrapText="1"/>
    </xf>
    <xf numFmtId="0" fontId="5" fillId="0" borderId="3" xfId="0" applyFont="1" applyFill="1" applyBorder="1" applyAlignment="1">
      <alignment horizontal="left"/>
    </xf>
    <xf numFmtId="0" fontId="5" fillId="0" borderId="2" xfId="0" applyFont="1" applyFill="1" applyBorder="1" applyAlignment="1">
      <alignment horizontal="left"/>
    </xf>
    <xf numFmtId="0" fontId="22" fillId="0" borderId="2" xfId="1" applyNumberFormat="1" applyFont="1" applyFill="1" applyBorder="1" applyAlignment="1">
      <alignment horizontal="center" vertical="center"/>
    </xf>
    <xf numFmtId="0" fontId="0" fillId="0" borderId="0" xfId="1" applyNumberFormat="1" applyFont="1" applyFill="1" applyBorder="1" applyAlignment="1">
      <alignment horizontal="left" vertical="center" wrapText="1"/>
    </xf>
    <xf numFmtId="0" fontId="0" fillId="0" borderId="2" xfId="1" applyNumberFormat="1"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0" xfId="0" applyFont="1" applyFill="1" applyBorder="1" applyAlignment="1">
      <alignment horizontal="center"/>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5" fillId="0" borderId="2" xfId="0" applyFont="1" applyFill="1" applyBorder="1" applyAlignment="1">
      <alignment horizontal="center"/>
    </xf>
    <xf numFmtId="0" fontId="11" fillId="0" borderId="2" xfId="0" applyFont="1" applyFill="1" applyBorder="1" applyAlignment="1">
      <alignment horizontal="center" vertical="center" wrapText="1"/>
    </xf>
    <xf numFmtId="0" fontId="0" fillId="0" borderId="0" xfId="0" applyFont="1" applyBorder="1" applyAlignment="1">
      <alignment horizontal="left" vertical="center"/>
    </xf>
    <xf numFmtId="0" fontId="23" fillId="0" borderId="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center"/>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xf>
    <xf numFmtId="0" fontId="5" fillId="0" borderId="1" xfId="0" applyFont="1" applyFill="1" applyBorder="1" applyAlignment="1">
      <alignment horizontal="center"/>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0" fillId="2" borderId="13"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1" fillId="0" borderId="0" xfId="0" applyFont="1" applyBorder="1" applyAlignment="1">
      <alignment horizontal="left"/>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25" fillId="0" borderId="0" xfId="0" applyFont="1" applyFill="1" applyAlignment="1">
      <alignment horizontal="center" vertical="center" wrapText="1"/>
    </xf>
    <xf numFmtId="0" fontId="5" fillId="0" borderId="0" xfId="0" applyFont="1" applyFill="1" applyAlignment="1">
      <alignment horizontal="left" vertical="center" wrapText="1"/>
    </xf>
    <xf numFmtId="0" fontId="13" fillId="0"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3" borderId="9"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0" fillId="4" borderId="10"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0" fillId="4" borderId="9" xfId="0" applyFont="1" applyFill="1" applyBorder="1" applyAlignment="1">
      <alignment horizontal="left"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0" fillId="0" borderId="3" xfId="0" applyBorder="1" applyAlignment="1">
      <alignment horizontal="center"/>
    </xf>
    <xf numFmtId="0" fontId="0" fillId="0" borderId="0" xfId="0" applyAlignment="1">
      <alignment horizontal="center"/>
    </xf>
    <xf numFmtId="0" fontId="26" fillId="0" borderId="0" xfId="0" applyFont="1" applyFill="1" applyAlignment="1">
      <alignment horizontal="center" vertical="center" wrapText="1"/>
    </xf>
    <xf numFmtId="0" fontId="17" fillId="0" borderId="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0" fillId="5" borderId="9" xfId="0" applyFont="1" applyFill="1" applyBorder="1" applyAlignment="1">
      <alignment horizontal="left" vertical="center" wrapText="1"/>
    </xf>
    <xf numFmtId="0" fontId="27" fillId="0" borderId="0" xfId="0" applyFont="1" applyFill="1" applyAlignment="1">
      <alignment horizontal="center" vertical="center" wrapText="1"/>
    </xf>
    <xf numFmtId="0" fontId="10" fillId="6" borderId="10"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0" fillId="6" borderId="9" xfId="0" applyFont="1" applyFill="1" applyBorder="1" applyAlignment="1">
      <alignment horizontal="left"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0" xfId="2" applyFont="1" applyAlignment="1">
      <alignment horizontal="left"/>
    </xf>
    <xf numFmtId="0" fontId="31" fillId="0" borderId="6" xfId="0" applyFont="1" applyBorder="1" applyAlignment="1">
      <alignment horizontal="left"/>
    </xf>
  </cellXfs>
  <cellStyles count="4">
    <cellStyle name="Comma" xfId="3" builtinId="3"/>
    <cellStyle name="Hyperlink" xfId="2" builtinId="8" customBuiltin="1"/>
    <cellStyle name="Normal" xfId="0" builtinId="0" customBuiltin="1"/>
    <cellStyle name="Percent" xfId="1" builtinId="5"/>
  </cellStyles>
  <dxfs count="28">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general" vertical="bottom"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numFmt numFmtId="0" formatCode="General"/>
      <alignment horizontal="general"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border>
        <left style="thin">
          <color theme="6"/>
        </left>
      </border>
    </dxf>
    <dxf>
      <border>
        <left style="thin">
          <color theme="6"/>
        </left>
      </border>
    </dxf>
    <dxf>
      <border>
        <top style="thin">
          <color theme="6"/>
        </top>
      </border>
    </dxf>
    <dxf>
      <border>
        <top style="thin">
          <color theme="6"/>
        </top>
      </border>
    </dxf>
    <dxf>
      <font>
        <b/>
        <color theme="1"/>
      </font>
    </dxf>
    <dxf>
      <font>
        <b/>
        <color theme="1"/>
      </font>
    </dxf>
    <dxf>
      <font>
        <b/>
        <color theme="1"/>
      </font>
      <border>
        <top style="double">
          <color theme="6"/>
        </top>
      </border>
    </dxf>
    <dxf>
      <font>
        <b/>
        <i val="0"/>
        <color rgb="FF565152"/>
      </font>
      <fill>
        <patternFill patternType="none">
          <fgColor indexed="64"/>
          <bgColor auto="1"/>
        </patternFill>
      </fill>
      <border>
        <left/>
        <right/>
        <top/>
        <vertical/>
        <horizontal/>
      </border>
    </dxf>
    <dxf>
      <font>
        <color theme="1"/>
      </font>
      <border>
        <left/>
        <right/>
        <top style="thin">
          <color rgb="FF565152"/>
        </top>
        <bottom/>
        <vertical/>
        <horizontal style="thin">
          <color rgb="FF565152"/>
        </horizontal>
      </border>
    </dxf>
    <dxf>
      <font>
        <b/>
        <i val="0"/>
        <sz val="10"/>
        <color rgb="FF565152"/>
        <name val="Arial"/>
        <scheme val="none"/>
      </font>
      <border>
        <bottom style="thin">
          <color theme="6"/>
        </bottom>
        <vertical/>
        <horizontal/>
      </border>
    </dxf>
    <dxf>
      <font>
        <b val="0"/>
        <i val="0"/>
        <sz val="10"/>
        <color rgb="FF565152"/>
        <name val="Arial"/>
        <scheme val="none"/>
      </font>
      <border diagonalUp="0" diagonalDown="0">
        <left/>
        <right/>
        <top/>
        <bottom/>
        <vertical/>
        <horizontal/>
      </border>
    </dxf>
  </dxfs>
  <tableStyles count="2" defaultTableStyle="TableStyleMedium2" defaultPivotStyle="PivotStyleLight16">
    <tableStyle name="MySlicer" pivot="0" table="0" count="10">
      <tableStyleElement type="wholeTable" dxfId="27"/>
      <tableStyleElement type="headerRow" dxfId="26"/>
    </tableStyle>
    <tableStyle name="MyTable" pivot="0" count="9">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colors>
    <mruColors>
      <color rgb="FF565152"/>
      <color rgb="FFD2232A"/>
      <color rgb="FFDB5983"/>
      <color rgb="FF742468"/>
      <color rgb="FF37B46D"/>
      <color rgb="FFF58020"/>
      <color rgb="FF00ACD9"/>
      <color rgb="FF9BCFE9"/>
      <color rgb="FFFBBB86"/>
      <color rgb="FFA3D4A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My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xdr:row>
      <xdr:rowOff>0</xdr:rowOff>
    </xdr:from>
    <xdr:to>
      <xdr:col>14</xdr:col>
      <xdr:colOff>228600</xdr:colOff>
      <xdr:row>15</xdr:row>
      <xdr:rowOff>0</xdr:rowOff>
    </xdr:to>
    <mc:AlternateContent xmlns:mc="http://schemas.openxmlformats.org/markup-compatibility/2006" xmlns:sle15="http://schemas.microsoft.com/office/drawing/2012/slicer">
      <mc:Choice Requires="sle15">
        <xdr:graphicFrame macro="">
          <xdr:nvGraphicFramePr>
            <xdr:cNvPr id="2" name="Indicator code"/>
            <xdr:cNvGraphicFramePr/>
          </xdr:nvGraphicFramePr>
          <xdr:xfrm>
            <a:off x="0" y="0"/>
            <a:ext cx="0" cy="0"/>
          </xdr:xfrm>
          <a:graphic>
            <a:graphicData uri="http://schemas.microsoft.com/office/drawing/2010/slicer">
              <sle:slicer xmlns:sle="http://schemas.microsoft.com/office/drawing/2010/slicer" name="Indicator code"/>
            </a:graphicData>
          </a:graphic>
        </xdr:graphicFrame>
      </mc:Choice>
      <mc:Fallback xmlns="">
        <xdr:sp macro="" textlink="">
          <xdr:nvSpPr>
            <xdr:cNvPr id="0" name=""/>
            <xdr:cNvSpPr>
              <a:spLocks noTextEdit="1"/>
            </xdr:cNvSpPr>
          </xdr:nvSpPr>
          <xdr:spPr>
            <a:xfrm>
              <a:off x="114300" y="552450"/>
              <a:ext cx="12677775" cy="1943100"/>
            </a:xfrm>
            <a:prstGeom prst="rect">
              <a:avLst/>
            </a:prstGeom>
            <a:solidFill>
              <a:prstClr val="white"/>
            </a:solidFill>
            <a:ln w="1">
              <a:solidFill>
                <a:prstClr val="green"/>
              </a:solidFill>
            </a:ln>
          </xdr:spPr>
          <xdr:txBody>
            <a:bodyPr vertOverflow="clip" horzOverflow="clip"/>
            <a:lstStyle/>
            <a:p>
              <a:r>
                <a:rPr lang="en-IE"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de" sourceName="Indicator">
  <extLst>
    <x:ext xmlns:x15="http://schemas.microsoft.com/office/spreadsheetml/2010/11/main" uri="{2F2917AC-EB37-4324-AD4E-5DD8C200BD13}">
      <x15:tableSlicerCache tableId="3" column="17"/>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Indicator code" cache="Slicer_Code" caption="Indicator number (click to filter)" columnCount="19" style="MySlicer" rowHeight="225425"/>
</slicers>
</file>

<file path=xl/tables/table1.xml><?xml version="1.0" encoding="utf-8"?>
<table xmlns="http://schemas.openxmlformats.org/spreadsheetml/2006/main" id="3" name="Metadata" displayName="Metadata" ref="B17:P127" totalsRowShown="0" headerRowDxfId="16" dataDxfId="15">
  <autoFilter ref="B17:P127">
    <filterColumn colId="0">
      <filters>
        <filter val="67.2"/>
      </filters>
    </filterColumn>
  </autoFilter>
  <sortState ref="B18:O128">
    <sortCondition ref="B17:B128"/>
  </sortState>
  <tableColumns count="15">
    <tableColumn id="17" name="Indicator" dataDxfId="14"/>
    <tableColumn id="8" name="Description" dataDxfId="13"/>
    <tableColumn id="9" name="Age range" dataDxfId="12"/>
    <tableColumn id="2" name="Source of data" dataDxfId="11"/>
    <tableColumn id="10" name="Information on source" dataDxfId="10"/>
    <tableColumn id="3" name="Information on indicator" dataDxfId="9"/>
    <tableColumn id="4" name="Relevance to BOBF" dataDxfId="8"/>
    <tableColumn id="11" name="Frequency" dataDxfId="7"/>
    <tableColumn id="5" name="Disaggregation" dataDxfId="6"/>
    <tableColumn id="12" name="Included in SONC*" dataDxfId="5"/>
    <tableColumn id="6" name="Open data" dataDxfId="4"/>
    <tableColumn id="18" name="[1]" dataDxfId="3"/>
    <tableColumn id="19" name="[2]" dataDxfId="2"/>
    <tableColumn id="20" name="[3]" dataDxfId="1"/>
    <tableColumn id="1" name="[4]" dataDxfId="0"/>
  </tableColumns>
  <tableStyleInfo name="My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andanalytics@equality.gov.ie" TargetMode="External"/><Relationship Id="rId2" Type="http://schemas.openxmlformats.org/officeDocument/2006/relationships/hyperlink" Target="https://www.gov.ie/pdf/?file=https://assets.gov.ie/27139/d3560c3e9d124bf28de10babf77b6c07.pdf" TargetMode="External"/><Relationship Id="rId1" Type="http://schemas.openxmlformats.org/officeDocument/2006/relationships/hyperlink" Target="https://www.gov.ie/en/publication/80ac4-young-ireland-the-national-policy-framework-for-children-and-young-people-0-24-2023-2028/" TargetMode="External"/><Relationship Id="rId5" Type="http://schemas.openxmlformats.org/officeDocument/2006/relationships/printerSettings" Target="../printerSettings/printerSettings1.bin"/><Relationship Id="rId4" Type="http://schemas.openxmlformats.org/officeDocument/2006/relationships/hyperlink" Target="https://www.gov.ie/pdf/?file=https://assets.gov.ie/213523/1ce0be37-11c1-4aac-9e3a-9f9c49368cf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17" Type="http://schemas.openxmlformats.org/officeDocument/2006/relationships/hyperlink" Target="https://data.tusla.ie/?MetricID=1065" TargetMode="External"/><Relationship Id="rId21" Type="http://schemas.openxmlformats.org/officeDocument/2006/relationships/hyperlink" Target="https://www.garda.ie/en/crime-prevention/community-engagement/community-engagement-offices/garda-youth-diversion-bureau/" TargetMode="External"/><Relationship Id="rId42" Type="http://schemas.openxmlformats.org/officeDocument/2006/relationships/hyperlink" Target="https://www.hbsc.org/" TargetMode="External"/><Relationship Id="rId47" Type="http://schemas.openxmlformats.org/officeDocument/2006/relationships/hyperlink" Target="https://www.hbsc.org/" TargetMode="External"/><Relationship Id="rId63" Type="http://schemas.openxmlformats.org/officeDocument/2006/relationships/hyperlink" Target="https://www.hbsc.org/" TargetMode="External"/><Relationship Id="rId68" Type="http://schemas.openxmlformats.org/officeDocument/2006/relationships/hyperlink" Target="https://www.nuigalway.ie/hbsc/" TargetMode="External"/><Relationship Id="rId84" Type="http://schemas.openxmlformats.org/officeDocument/2006/relationships/hyperlink" Target="https://data.cso.ie/table/SCA16" TargetMode="External"/><Relationship Id="rId89" Type="http://schemas.openxmlformats.org/officeDocument/2006/relationships/hyperlink" Target="https://www.cso.ie/en/statistics/socialconditions/equalityanddiscrimination/" TargetMode="External"/><Relationship Id="rId112" Type="http://schemas.openxmlformats.org/officeDocument/2006/relationships/hyperlink" Target="https://data.cso.ie/table/SCA40" TargetMode="External"/><Relationship Id="rId133" Type="http://schemas.openxmlformats.org/officeDocument/2006/relationships/hyperlink" Target="https://www.hse.ie/eng/about/who/healthwellbeing/our-priority-programmes/heal/childhood-obesity-surveillance-initiativecosi/" TargetMode="External"/><Relationship Id="rId138" Type="http://schemas.openxmlformats.org/officeDocument/2006/relationships/hyperlink" Target="http://www.erc.ie/pisa/" TargetMode="External"/><Relationship Id="rId154" Type="http://schemas.openxmlformats.org/officeDocument/2006/relationships/hyperlink" Target="http://www.oecd.org/pisa/aboutpisa/" TargetMode="External"/><Relationship Id="rId159" Type="http://schemas.openxmlformats.org/officeDocument/2006/relationships/hyperlink" Target="https://www.cso.ie/en/methods/labourmarket/labourforcesurvey/" TargetMode="External"/><Relationship Id="rId175" Type="http://schemas.openxmlformats.org/officeDocument/2006/relationships/hyperlink" Target="https://ec.europa.eu/eurostat/web/income-and-living-conditions" TargetMode="External"/><Relationship Id="rId170" Type="http://schemas.openxmlformats.org/officeDocument/2006/relationships/hyperlink" Target="https://data.cso.ie/table/QLF18" TargetMode="External"/><Relationship Id="rId191" Type="http://schemas.openxmlformats.org/officeDocument/2006/relationships/hyperlink" Target="https://data.cso.ie/table/WBA11" TargetMode="External"/><Relationship Id="rId196" Type="http://schemas.openxmlformats.org/officeDocument/2006/relationships/drawing" Target="../drawings/drawing1.xml"/><Relationship Id="rId16" Type="http://schemas.openxmlformats.org/officeDocument/2006/relationships/hyperlink" Target="https://www.hse.ie/eng/services/publications/performancereports/" TargetMode="External"/><Relationship Id="rId107" Type="http://schemas.openxmlformats.org/officeDocument/2006/relationships/hyperlink" Target="https://www.gov.ie/en/publication/055810-education-statistics/" TargetMode="External"/><Relationship Id="rId11" Type="http://schemas.openxmlformats.org/officeDocument/2006/relationships/hyperlink" Target="https://data.cso.ie/table/SCA38" TargetMode="External"/><Relationship Id="rId32" Type="http://schemas.openxmlformats.org/officeDocument/2006/relationships/hyperlink" Target="https://www.hbsc.org/" TargetMode="External"/><Relationship Id="rId37" Type="http://schemas.openxmlformats.org/officeDocument/2006/relationships/hyperlink" Target="https://www.nuigalway.ie/hbsc/" TargetMode="External"/><Relationship Id="rId53" Type="http://schemas.openxmlformats.org/officeDocument/2006/relationships/hyperlink" Target="https://www.nuigalway.ie/hbsc/" TargetMode="External"/><Relationship Id="rId58" Type="http://schemas.openxmlformats.org/officeDocument/2006/relationships/hyperlink" Target="https://www.nuigalway.ie/hbsc/" TargetMode="External"/><Relationship Id="rId74" Type="http://schemas.openxmlformats.org/officeDocument/2006/relationships/hyperlink" Target="https://www.hbsc.org/" TargetMode="External"/><Relationship Id="rId79" Type="http://schemas.openxmlformats.org/officeDocument/2006/relationships/hyperlink" Target="https://data.cso.ie/table/SCA12" TargetMode="External"/><Relationship Id="rId102" Type="http://schemas.openxmlformats.org/officeDocument/2006/relationships/hyperlink" Target="https://data.cso.ie/table/SCA22" TargetMode="External"/><Relationship Id="rId123" Type="http://schemas.openxmlformats.org/officeDocument/2006/relationships/hyperlink" Target="https://data.tusla.ie/?MetricID=963" TargetMode="External"/><Relationship Id="rId128" Type="http://schemas.openxmlformats.org/officeDocument/2006/relationships/hyperlink" Target="https://www.growingup.gov.ie/" TargetMode="External"/><Relationship Id="rId144" Type="http://schemas.openxmlformats.org/officeDocument/2006/relationships/hyperlink" Target="http://www.erc.ie/pisa/" TargetMode="External"/><Relationship Id="rId149" Type="http://schemas.openxmlformats.org/officeDocument/2006/relationships/hyperlink" Target="http://www.oecd.org/pisa/aboutpisa/" TargetMode="External"/><Relationship Id="rId5" Type="http://schemas.openxmlformats.org/officeDocument/2006/relationships/hyperlink" Target="https://www.hse.ie/eng/services/publications/performancereports/" TargetMode="External"/><Relationship Id="rId90" Type="http://schemas.openxmlformats.org/officeDocument/2006/relationships/hyperlink" Target="https://data.cso.ie/table/EQQ38" TargetMode="External"/><Relationship Id="rId95" Type="http://schemas.openxmlformats.org/officeDocument/2006/relationships/hyperlink" Target="https://data.cso.ie/table/VSA07" TargetMode="External"/><Relationship Id="rId160" Type="http://schemas.openxmlformats.org/officeDocument/2006/relationships/hyperlink" Target="https://ec.europa.eu/eurostat/web/lfs" TargetMode="External"/><Relationship Id="rId165" Type="http://schemas.openxmlformats.org/officeDocument/2006/relationships/hyperlink" Target="https://www.cso.ie/en/statistics/labourmarket/labourforcesurveylfs/" TargetMode="External"/><Relationship Id="rId181" Type="http://schemas.openxmlformats.org/officeDocument/2006/relationships/hyperlink" Target="https://ec.europa.eu/eurostat/databrowser/bookmark/7d458c2a-76e7-46b1-979e-b578a40d44ef?lang=en" TargetMode="External"/><Relationship Id="rId186" Type="http://schemas.openxmlformats.org/officeDocument/2006/relationships/hyperlink" Target="https://www.nuigalway.ie/hbsc/" TargetMode="External"/><Relationship Id="rId22" Type="http://schemas.openxmlformats.org/officeDocument/2006/relationships/hyperlink" Target="https://data.cso.ie/table/SCA13" TargetMode="External"/><Relationship Id="rId27" Type="http://schemas.openxmlformats.org/officeDocument/2006/relationships/hyperlink" Target="https://www.nuigalway.ie/hbsc/" TargetMode="External"/><Relationship Id="rId43" Type="http://schemas.openxmlformats.org/officeDocument/2006/relationships/hyperlink" Target="https://www.nuigalway.ie/hbsc/" TargetMode="External"/><Relationship Id="rId48" Type="http://schemas.openxmlformats.org/officeDocument/2006/relationships/hyperlink" Target="https://www.hbsc.org/" TargetMode="External"/><Relationship Id="rId64" Type="http://schemas.openxmlformats.org/officeDocument/2006/relationships/hyperlink" Target="https://www.hbsc.org/" TargetMode="External"/><Relationship Id="rId69" Type="http://schemas.openxmlformats.org/officeDocument/2006/relationships/hyperlink" Target="https://www.hbsc.org/" TargetMode="External"/><Relationship Id="rId113" Type="http://schemas.openxmlformats.org/officeDocument/2006/relationships/hyperlink" Target="https://www.hpsc.ie/notifiablediseases/annualidstatistics/" TargetMode="External"/><Relationship Id="rId118" Type="http://schemas.openxmlformats.org/officeDocument/2006/relationships/hyperlink" Target="https://data.tusla.ie/?MetricID=1016" TargetMode="External"/><Relationship Id="rId134" Type="http://schemas.openxmlformats.org/officeDocument/2006/relationships/hyperlink" Target="https://data.cso.ie/table/SCA33" TargetMode="External"/><Relationship Id="rId139" Type="http://schemas.openxmlformats.org/officeDocument/2006/relationships/hyperlink" Target="http://www.oecd.org/pisa/aboutpisa/" TargetMode="External"/><Relationship Id="rId80" Type="http://schemas.openxmlformats.org/officeDocument/2006/relationships/hyperlink" Target="https://data.cso.ie/table/SCA12" TargetMode="External"/><Relationship Id="rId85" Type="http://schemas.openxmlformats.org/officeDocument/2006/relationships/hyperlink" Target="https://www.sportireland.ie/about-us/publications/annual-reports/annual-reports" TargetMode="External"/><Relationship Id="rId150" Type="http://schemas.openxmlformats.org/officeDocument/2006/relationships/hyperlink" Target="https://data.cso.ie/table/SCA32" TargetMode="External"/><Relationship Id="rId155" Type="http://schemas.openxmlformats.org/officeDocument/2006/relationships/hyperlink" Target="https://data.cso.ie/table/SCA16" TargetMode="External"/><Relationship Id="rId171" Type="http://schemas.openxmlformats.org/officeDocument/2006/relationships/hyperlink" Target="http://www.cso.ie/en/silc/" TargetMode="External"/><Relationship Id="rId176" Type="http://schemas.openxmlformats.org/officeDocument/2006/relationships/hyperlink" Target="https://ec.europa.eu/eurostat/web/income-and-living-conditions" TargetMode="External"/><Relationship Id="rId192" Type="http://schemas.openxmlformats.org/officeDocument/2006/relationships/hyperlink" Target="https://ec.europa.eu/eurostat/databrowser/view/ILC_PW06/default/table?lang=en" TargetMode="External"/><Relationship Id="rId197" Type="http://schemas.openxmlformats.org/officeDocument/2006/relationships/table" Target="../tables/table1.xml"/><Relationship Id="rId12" Type="http://schemas.openxmlformats.org/officeDocument/2006/relationships/hyperlink" Target="https://www.erc.ie/studies/timss/" TargetMode="External"/><Relationship Id="rId17" Type="http://schemas.openxmlformats.org/officeDocument/2006/relationships/hyperlink" Target="https://www.erc.ie/studies/namer" TargetMode="External"/><Relationship Id="rId33" Type="http://schemas.openxmlformats.org/officeDocument/2006/relationships/hyperlink" Target="https://www.nuigalway.ie/hbsc/" TargetMode="External"/><Relationship Id="rId38" Type="http://schemas.openxmlformats.org/officeDocument/2006/relationships/hyperlink" Target="https://www.hbsc.org/" TargetMode="External"/><Relationship Id="rId59" Type="http://schemas.openxmlformats.org/officeDocument/2006/relationships/hyperlink" Target="https://www.hbsc.org/" TargetMode="External"/><Relationship Id="rId103" Type="http://schemas.openxmlformats.org/officeDocument/2006/relationships/hyperlink" Target="https://www.pobal.ie/research-analysis/early-years/" TargetMode="External"/><Relationship Id="rId108" Type="http://schemas.openxmlformats.org/officeDocument/2006/relationships/hyperlink" Target="https://www.gov.ie/en/collection/retention/" TargetMode="External"/><Relationship Id="rId124" Type="http://schemas.openxmlformats.org/officeDocument/2006/relationships/hyperlink" Target="https://data.tusla.ie/?MetricID=978" TargetMode="External"/><Relationship Id="rId129" Type="http://schemas.openxmlformats.org/officeDocument/2006/relationships/hyperlink" Target="https://www.growingup.gov.ie/" TargetMode="External"/><Relationship Id="rId54" Type="http://schemas.openxmlformats.org/officeDocument/2006/relationships/hyperlink" Target="https://www.hbsc.org/" TargetMode="External"/><Relationship Id="rId70" Type="http://schemas.openxmlformats.org/officeDocument/2006/relationships/hyperlink" Target="https://www.hbsc.org/" TargetMode="External"/><Relationship Id="rId75" Type="http://schemas.openxmlformats.org/officeDocument/2006/relationships/hyperlink" Target="https://data.cso.ie/table/SCA08" TargetMode="External"/><Relationship Id="rId91" Type="http://schemas.openxmlformats.org/officeDocument/2006/relationships/hyperlink" Target="https://www.cso.ie/en/statistics/socialconditions/equalityanddiscrimination/" TargetMode="External"/><Relationship Id="rId96" Type="http://schemas.openxmlformats.org/officeDocument/2006/relationships/hyperlink" Target="https://data.cso.ie/table/SCA36" TargetMode="External"/><Relationship Id="rId140" Type="http://schemas.openxmlformats.org/officeDocument/2006/relationships/hyperlink" Target="http://www.erc.ie/pisa/" TargetMode="External"/><Relationship Id="rId145" Type="http://schemas.openxmlformats.org/officeDocument/2006/relationships/hyperlink" Target="http://www.erc.ie/pisa/" TargetMode="External"/><Relationship Id="rId161" Type="http://schemas.openxmlformats.org/officeDocument/2006/relationships/hyperlink" Target="https://www.cso.ie/en/statistics/labourmarket/labourforcesurveylfs/" TargetMode="External"/><Relationship Id="rId166" Type="http://schemas.openxmlformats.org/officeDocument/2006/relationships/hyperlink" Target="https://ec.europa.eu/eurostat/databrowser/bookmark/0294fe61-789f-441e-885d-aafcb840af16?lang=en" TargetMode="External"/><Relationship Id="rId182" Type="http://schemas.openxmlformats.org/officeDocument/2006/relationships/hyperlink" Target="https://www.nuigalway.ie/hbsc/" TargetMode="External"/><Relationship Id="rId187" Type="http://schemas.openxmlformats.org/officeDocument/2006/relationships/hyperlink" Target="https://www.hbsc.org/" TargetMode="External"/><Relationship Id="rId1" Type="http://schemas.openxmlformats.org/officeDocument/2006/relationships/hyperlink" Target="http://www.hpo.ie/" TargetMode="External"/><Relationship Id="rId6" Type="http://schemas.openxmlformats.org/officeDocument/2006/relationships/hyperlink" Target="https://www.hse.ie/eng/services/publications/performancereports/" TargetMode="External"/><Relationship Id="rId23" Type="http://schemas.openxmlformats.org/officeDocument/2006/relationships/hyperlink" Target="https://www.gov.ie/en/collection/80ea8-homelessness-data" TargetMode="External"/><Relationship Id="rId28" Type="http://schemas.openxmlformats.org/officeDocument/2006/relationships/hyperlink" Target="https://www.nuigalway.ie/hbsc/" TargetMode="External"/><Relationship Id="rId49" Type="http://schemas.openxmlformats.org/officeDocument/2006/relationships/hyperlink" Target="https://www.nuigalway.ie/hbsc/" TargetMode="External"/><Relationship Id="rId114" Type="http://schemas.openxmlformats.org/officeDocument/2006/relationships/hyperlink" Target="https://data.cso.ie/table/SCA29" TargetMode="External"/><Relationship Id="rId119" Type="http://schemas.openxmlformats.org/officeDocument/2006/relationships/hyperlink" Target="https://www.tusla.ie/data-figures/" TargetMode="External"/><Relationship Id="rId44" Type="http://schemas.openxmlformats.org/officeDocument/2006/relationships/hyperlink" Target="https://www.nuigalway.ie/hbsc/" TargetMode="External"/><Relationship Id="rId60" Type="http://schemas.openxmlformats.org/officeDocument/2006/relationships/hyperlink" Target="https://www.hbsc.org/" TargetMode="External"/><Relationship Id="rId65" Type="http://schemas.openxmlformats.org/officeDocument/2006/relationships/hyperlink" Target="https://www.nuigalway.ie/hbsc/" TargetMode="External"/><Relationship Id="rId81" Type="http://schemas.openxmlformats.org/officeDocument/2006/relationships/hyperlink" Target="https://data.cso.ie/table/SCA08" TargetMode="External"/><Relationship Id="rId86" Type="http://schemas.openxmlformats.org/officeDocument/2006/relationships/hyperlink" Target="https://www.cso.ie/en/statistics/informationsociety/internetcoverageandusageinireland/" TargetMode="External"/><Relationship Id="rId130" Type="http://schemas.openxmlformats.org/officeDocument/2006/relationships/hyperlink" Target="https://www.growingup.gov.ie/" TargetMode="External"/><Relationship Id="rId135" Type="http://schemas.openxmlformats.org/officeDocument/2006/relationships/hyperlink" Target="https://www.hrb.ie/data-collections-evidence/hrb-evidence-centre/drug-and-alcohol-survey/" TargetMode="External"/><Relationship Id="rId151" Type="http://schemas.openxmlformats.org/officeDocument/2006/relationships/hyperlink" Target="https://data.cso.ie/table/SCA32" TargetMode="External"/><Relationship Id="rId156" Type="http://schemas.openxmlformats.org/officeDocument/2006/relationships/hyperlink" Target="https://data.cso.ie/table/SCA39" TargetMode="External"/><Relationship Id="rId177" Type="http://schemas.openxmlformats.org/officeDocument/2006/relationships/hyperlink" Target="https://ec.europa.eu/eurostat/web/income-and-living-conditions" TargetMode="External"/><Relationship Id="rId198" Type="http://schemas.microsoft.com/office/2007/relationships/slicer" Target="../slicers/slicer1.xml"/><Relationship Id="rId172" Type="http://schemas.openxmlformats.org/officeDocument/2006/relationships/hyperlink" Target="http://www.cso.ie/en/silc/" TargetMode="External"/><Relationship Id="rId193" Type="http://schemas.openxmlformats.org/officeDocument/2006/relationships/hyperlink" Target="https://www.gov.ie/en/campaigns/1f703-state-of-the-nations-children/" TargetMode="External"/><Relationship Id="rId13" Type="http://schemas.openxmlformats.org/officeDocument/2006/relationships/hyperlink" Target="https://www.erc.ie/studies/pirls/" TargetMode="External"/><Relationship Id="rId18" Type="http://schemas.openxmlformats.org/officeDocument/2006/relationships/hyperlink" Target="https://www.erc.ie/studies/namer" TargetMode="External"/><Relationship Id="rId39" Type="http://schemas.openxmlformats.org/officeDocument/2006/relationships/hyperlink" Target="https://www.nuigalway.ie/hbsc/" TargetMode="External"/><Relationship Id="rId109" Type="http://schemas.openxmlformats.org/officeDocument/2006/relationships/hyperlink" Target="https://data.cso.ie/table/EDA18" TargetMode="External"/><Relationship Id="rId34" Type="http://schemas.openxmlformats.org/officeDocument/2006/relationships/hyperlink" Target="https://www.hbsc.org/" TargetMode="External"/><Relationship Id="rId50" Type="http://schemas.openxmlformats.org/officeDocument/2006/relationships/hyperlink" Target="https://www.hbsc.org/" TargetMode="External"/><Relationship Id="rId55" Type="http://schemas.openxmlformats.org/officeDocument/2006/relationships/hyperlink" Target="https://www.hbsc.org/" TargetMode="External"/><Relationship Id="rId76" Type="http://schemas.openxmlformats.org/officeDocument/2006/relationships/hyperlink" Target="https://data.cso.ie/table/SCA16" TargetMode="External"/><Relationship Id="rId97" Type="http://schemas.openxmlformats.org/officeDocument/2006/relationships/hyperlink" Target="https://data.cso.ie/table/SCA35" TargetMode="External"/><Relationship Id="rId104" Type="http://schemas.openxmlformats.org/officeDocument/2006/relationships/hyperlink" Target="https://www.gov.ie/en/collection/key-statistics/" TargetMode="External"/><Relationship Id="rId120" Type="http://schemas.openxmlformats.org/officeDocument/2006/relationships/hyperlink" Target="https://www.tusla.ie/data-figures/" TargetMode="External"/><Relationship Id="rId125" Type="http://schemas.openxmlformats.org/officeDocument/2006/relationships/hyperlink" Target="https://data.cso.ie/table/EDA21" TargetMode="External"/><Relationship Id="rId141" Type="http://schemas.openxmlformats.org/officeDocument/2006/relationships/hyperlink" Target="http://www.erc.ie/pisa/" TargetMode="External"/><Relationship Id="rId146" Type="http://schemas.openxmlformats.org/officeDocument/2006/relationships/hyperlink" Target="http://www.oecd.org/pisa/aboutpisa/" TargetMode="External"/><Relationship Id="rId167" Type="http://schemas.openxmlformats.org/officeDocument/2006/relationships/hyperlink" Target="https://ec.europa.eu/eurostat/databrowser/bookmark/62661a4d-b41d-4ad7-8d45-26d025b33e5e?lang=en" TargetMode="External"/><Relationship Id="rId188" Type="http://schemas.openxmlformats.org/officeDocument/2006/relationships/hyperlink" Target="https://www.cso.ie/en/statistics/socialconditions/equalityanddiscrimination/" TargetMode="External"/><Relationship Id="rId7" Type="http://schemas.openxmlformats.org/officeDocument/2006/relationships/hyperlink" Target="https://www.hse.ie/eng/services/publications/performancereports/" TargetMode="External"/><Relationship Id="rId71" Type="http://schemas.openxmlformats.org/officeDocument/2006/relationships/hyperlink" Target="https://www.nuigalway.ie/hbsc/" TargetMode="External"/><Relationship Id="rId92" Type="http://schemas.openxmlformats.org/officeDocument/2006/relationships/hyperlink" Target="https://data.cso.ie/table/EQQ03" TargetMode="External"/><Relationship Id="rId162" Type="http://schemas.openxmlformats.org/officeDocument/2006/relationships/hyperlink" Target="https://ec.europa.eu/eurostat/web/lfs" TargetMode="External"/><Relationship Id="rId183" Type="http://schemas.openxmlformats.org/officeDocument/2006/relationships/hyperlink" Target="https://www.hbsc.org/" TargetMode="External"/><Relationship Id="rId2" Type="http://schemas.openxmlformats.org/officeDocument/2006/relationships/hyperlink" Target="https://data.cso.ie/table/SCA02" TargetMode="External"/><Relationship Id="rId29" Type="http://schemas.openxmlformats.org/officeDocument/2006/relationships/hyperlink" Target="https://www.nuigalway.ie/hbsc/" TargetMode="External"/><Relationship Id="rId24" Type="http://schemas.openxmlformats.org/officeDocument/2006/relationships/hyperlink" Target="https://opendata.housing.gov.ie/dataset/?q=&amp;tags=homelessness&amp;sort=metadata_modified+desc" TargetMode="External"/><Relationship Id="rId40" Type="http://schemas.openxmlformats.org/officeDocument/2006/relationships/hyperlink" Target="https://www.hbsc.org/" TargetMode="External"/><Relationship Id="rId45" Type="http://schemas.openxmlformats.org/officeDocument/2006/relationships/hyperlink" Target="https://www.nuigalway.ie/hbsc/" TargetMode="External"/><Relationship Id="rId66" Type="http://schemas.openxmlformats.org/officeDocument/2006/relationships/hyperlink" Target="https://www.hbsc.org/" TargetMode="External"/><Relationship Id="rId87" Type="http://schemas.openxmlformats.org/officeDocument/2006/relationships/hyperlink" Target="https://www.cso.ie/en/releasesandpublications/er/q-vwb/qnhsvolunteeringandwellbeingq32013/" TargetMode="External"/><Relationship Id="rId110" Type="http://schemas.openxmlformats.org/officeDocument/2006/relationships/hyperlink" Target="https://www.gov.ie/en/publication/055810-education-statistics" TargetMode="External"/><Relationship Id="rId115" Type="http://schemas.openxmlformats.org/officeDocument/2006/relationships/hyperlink" Target="https://www.tusla.ie/services/educational-welfare-services/publications/research-and-statistics/" TargetMode="External"/><Relationship Id="rId131" Type="http://schemas.openxmlformats.org/officeDocument/2006/relationships/hyperlink" Target="https://www.growingup.gov.ie/" TargetMode="External"/><Relationship Id="rId136" Type="http://schemas.openxmlformats.org/officeDocument/2006/relationships/hyperlink" Target="http://www.erc.ie/pisa/" TargetMode="External"/><Relationship Id="rId157" Type="http://schemas.openxmlformats.org/officeDocument/2006/relationships/hyperlink" Target="http://www.probation.ie/" TargetMode="External"/><Relationship Id="rId178" Type="http://schemas.openxmlformats.org/officeDocument/2006/relationships/hyperlink" Target="https://ec.europa.eu/eurostat/databrowser/bookmark/643ab315-c419-4aea-9873-f7576bf8dea7?lang=en" TargetMode="External"/><Relationship Id="rId61" Type="http://schemas.openxmlformats.org/officeDocument/2006/relationships/hyperlink" Target="https://www.nuigalway.ie/hbsc/" TargetMode="External"/><Relationship Id="rId82" Type="http://schemas.openxmlformats.org/officeDocument/2006/relationships/hyperlink" Target="https://data.cso.ie/table/SCA07" TargetMode="External"/><Relationship Id="rId152" Type="http://schemas.openxmlformats.org/officeDocument/2006/relationships/hyperlink" Target="https://data.cso.ie/table/SCA32" TargetMode="External"/><Relationship Id="rId173" Type="http://schemas.openxmlformats.org/officeDocument/2006/relationships/hyperlink" Target="http://www.cso.ie/en/silc/" TargetMode="External"/><Relationship Id="rId194" Type="http://schemas.openxmlformats.org/officeDocument/2006/relationships/hyperlink" Target="https://ec.europa.eu/eurostat/databrowser/view/demo_pjan__custom_8465584/default/table?lang=en" TargetMode="External"/><Relationship Id="rId19" Type="http://schemas.openxmlformats.org/officeDocument/2006/relationships/hyperlink" Target="https://hea.ie/resources/publications/" TargetMode="External"/><Relationship Id="rId14" Type="http://schemas.openxmlformats.org/officeDocument/2006/relationships/hyperlink" Target="https://www.erc.ie/studies/timss/" TargetMode="External"/><Relationship Id="rId30" Type="http://schemas.openxmlformats.org/officeDocument/2006/relationships/hyperlink" Target="https://www.hbsc.org/" TargetMode="External"/><Relationship Id="rId35" Type="http://schemas.openxmlformats.org/officeDocument/2006/relationships/hyperlink" Target="https://www.nuigalway.ie/hbsc/" TargetMode="External"/><Relationship Id="rId56" Type="http://schemas.openxmlformats.org/officeDocument/2006/relationships/hyperlink" Target="https://www.hbsc.org/" TargetMode="External"/><Relationship Id="rId77" Type="http://schemas.openxmlformats.org/officeDocument/2006/relationships/hyperlink" Target="https://data.cso.ie/table/SCA16" TargetMode="External"/><Relationship Id="rId100" Type="http://schemas.openxmlformats.org/officeDocument/2006/relationships/hyperlink" Target="https://www.cso.ie/en/statistics/crimeandjustice/crimeandvictimisation/" TargetMode="External"/><Relationship Id="rId105" Type="http://schemas.openxmlformats.org/officeDocument/2006/relationships/hyperlink" Target="https://www.oecd.org/education/education-at-a-glance/" TargetMode="External"/><Relationship Id="rId126" Type="http://schemas.openxmlformats.org/officeDocument/2006/relationships/hyperlink" Target="https://data.cso.ie/table/EDA42" TargetMode="External"/><Relationship Id="rId147" Type="http://schemas.openxmlformats.org/officeDocument/2006/relationships/hyperlink" Target="http://www.oecd.org/pisa/aboutpisa/" TargetMode="External"/><Relationship Id="rId168" Type="http://schemas.openxmlformats.org/officeDocument/2006/relationships/hyperlink" Target="https://www.cso.ie/en/qnhs/" TargetMode="External"/><Relationship Id="rId8" Type="http://schemas.openxmlformats.org/officeDocument/2006/relationships/hyperlink" Target="https://data.espad.org/" TargetMode="External"/><Relationship Id="rId51" Type="http://schemas.openxmlformats.org/officeDocument/2006/relationships/hyperlink" Target="https://www.nuigalway.ie/hbsc/" TargetMode="External"/><Relationship Id="rId72" Type="http://schemas.openxmlformats.org/officeDocument/2006/relationships/hyperlink" Target="https://www.hbsc.org/" TargetMode="External"/><Relationship Id="rId93" Type="http://schemas.openxmlformats.org/officeDocument/2006/relationships/hyperlink" Target="https://www.cso.ie/en/statistics/birthsdeathsandmarriages/vitalstatisticsannualreport/" TargetMode="External"/><Relationship Id="rId98" Type="http://schemas.openxmlformats.org/officeDocument/2006/relationships/hyperlink" Target="https://www.cso.ie/en/statistics/surveys/qnhsmoduleonequality/" TargetMode="External"/><Relationship Id="rId121" Type="http://schemas.openxmlformats.org/officeDocument/2006/relationships/hyperlink" Target="https://www.tusla.ie/data-figures/" TargetMode="External"/><Relationship Id="rId142" Type="http://schemas.openxmlformats.org/officeDocument/2006/relationships/hyperlink" Target="http://www.oecd.org/pisa/aboutpisa/" TargetMode="External"/><Relationship Id="rId163" Type="http://schemas.openxmlformats.org/officeDocument/2006/relationships/hyperlink" Target="https://www.cso.ie/en/statistics/labourmarket/labourforcesurveylfs/" TargetMode="External"/><Relationship Id="rId184" Type="http://schemas.openxmlformats.org/officeDocument/2006/relationships/hyperlink" Target="https://hea.ie/resources/publications/" TargetMode="External"/><Relationship Id="rId189" Type="http://schemas.openxmlformats.org/officeDocument/2006/relationships/hyperlink" Target="https://data.cso.ie/table/EQQ03" TargetMode="External"/><Relationship Id="rId3" Type="http://schemas.openxmlformats.org/officeDocument/2006/relationships/hyperlink" Target="http://www.hpo.ie/" TargetMode="External"/><Relationship Id="rId25" Type="http://schemas.openxmlformats.org/officeDocument/2006/relationships/hyperlink" Target="https://www.nuigalway.ie/hbsc/" TargetMode="External"/><Relationship Id="rId46" Type="http://schemas.openxmlformats.org/officeDocument/2006/relationships/hyperlink" Target="https://www.hbsc.org/" TargetMode="External"/><Relationship Id="rId67" Type="http://schemas.openxmlformats.org/officeDocument/2006/relationships/hyperlink" Target="https://www.nuigalway.ie/hbsc/" TargetMode="External"/><Relationship Id="rId116" Type="http://schemas.openxmlformats.org/officeDocument/2006/relationships/hyperlink" Target="https://www.tusla.ie/data-figures/" TargetMode="External"/><Relationship Id="rId137" Type="http://schemas.openxmlformats.org/officeDocument/2006/relationships/hyperlink" Target="http://www.oecd.org/pisa/aboutpisa/" TargetMode="External"/><Relationship Id="rId158" Type="http://schemas.openxmlformats.org/officeDocument/2006/relationships/hyperlink" Target="https://www.cso.ie/en/qnhs/" TargetMode="External"/><Relationship Id="rId20" Type="http://schemas.openxmlformats.org/officeDocument/2006/relationships/hyperlink" Target="https://www.hrb.ie/data-collections-evidence/alcohol-and-drug-treatment/" TargetMode="External"/><Relationship Id="rId41" Type="http://schemas.openxmlformats.org/officeDocument/2006/relationships/hyperlink" Target="https://www.nuigalway.ie/hbsc/" TargetMode="External"/><Relationship Id="rId62" Type="http://schemas.openxmlformats.org/officeDocument/2006/relationships/hyperlink" Target="https://www.nuigalway.ie/hbsc/" TargetMode="External"/><Relationship Id="rId83" Type="http://schemas.openxmlformats.org/officeDocument/2006/relationships/hyperlink" Target="https://data.cso.ie/table/SCA16" TargetMode="External"/><Relationship Id="rId88" Type="http://schemas.openxmlformats.org/officeDocument/2006/relationships/hyperlink" Target="https://www.cso.ie/en/statistics/surveys/qnhsmoduleonvoterparticipationandabstention/" TargetMode="External"/><Relationship Id="rId111" Type="http://schemas.openxmlformats.org/officeDocument/2006/relationships/hyperlink" Target="https://www.hpsc.ie/a-z/vaccinepreventable/vaccination/immunisationuptakestatistics/immunisationuptakestatisticsat12and24monthsofage/annualreports/" TargetMode="External"/><Relationship Id="rId132" Type="http://schemas.openxmlformats.org/officeDocument/2006/relationships/hyperlink" Target="https://www.ucd.ie/nnsc/" TargetMode="External"/><Relationship Id="rId153" Type="http://schemas.openxmlformats.org/officeDocument/2006/relationships/hyperlink" Target="http://www.erc.ie/pisa/" TargetMode="External"/><Relationship Id="rId174" Type="http://schemas.openxmlformats.org/officeDocument/2006/relationships/hyperlink" Target="https://ec.europa.eu/eurostat/web/income-and-living-conditions" TargetMode="External"/><Relationship Id="rId179" Type="http://schemas.openxmlformats.org/officeDocument/2006/relationships/hyperlink" Target="https://ec.europa.eu/eurostat/databrowser/bookmark/95056e53-c59f-4015-b33b-3c48239e8f40?lang=en" TargetMode="External"/><Relationship Id="rId195" Type="http://schemas.openxmlformats.org/officeDocument/2006/relationships/printerSettings" Target="../printerSettings/printerSettings9.bin"/><Relationship Id="rId190" Type="http://schemas.openxmlformats.org/officeDocument/2006/relationships/hyperlink" Target="https://www.cso.ie/en/statistics/surveys/qnhsmoduleonequality/" TargetMode="External"/><Relationship Id="rId15" Type="http://schemas.openxmlformats.org/officeDocument/2006/relationships/hyperlink" Target="https://www.erc.ie/studies/pirls/" TargetMode="External"/><Relationship Id="rId36" Type="http://schemas.openxmlformats.org/officeDocument/2006/relationships/hyperlink" Target="https://www.hbsc.org/" TargetMode="External"/><Relationship Id="rId57" Type="http://schemas.openxmlformats.org/officeDocument/2006/relationships/hyperlink" Target="https://www.nuigalway.ie/hbsc/" TargetMode="External"/><Relationship Id="rId106" Type="http://schemas.openxmlformats.org/officeDocument/2006/relationships/hyperlink" Target="https://www.oecd.org/education/education-at-a-glance/" TargetMode="External"/><Relationship Id="rId127" Type="http://schemas.openxmlformats.org/officeDocument/2006/relationships/hyperlink" Target="https://www.safeireland.ie/policy-publications/" TargetMode="External"/><Relationship Id="rId10" Type="http://schemas.openxmlformats.org/officeDocument/2006/relationships/hyperlink" Target="https://www.nsrf.ie/findings/reports/" TargetMode="External"/><Relationship Id="rId31" Type="http://schemas.openxmlformats.org/officeDocument/2006/relationships/hyperlink" Target="https://www.hbsc.org/" TargetMode="External"/><Relationship Id="rId52" Type="http://schemas.openxmlformats.org/officeDocument/2006/relationships/hyperlink" Target="https://www.nuigalway.ie/hbsc/" TargetMode="External"/><Relationship Id="rId73" Type="http://schemas.openxmlformats.org/officeDocument/2006/relationships/hyperlink" Target="https://www.nuigalway.ie/hbsc/" TargetMode="External"/><Relationship Id="rId78" Type="http://schemas.openxmlformats.org/officeDocument/2006/relationships/hyperlink" Target="https://data.cso.ie/table/SCA07" TargetMode="External"/><Relationship Id="rId94" Type="http://schemas.openxmlformats.org/officeDocument/2006/relationships/hyperlink" Target="https://www.cso.ie/en/statistics/birthsdeathsandmarriages/vitalstatisticsannualreport/" TargetMode="External"/><Relationship Id="rId99" Type="http://schemas.openxmlformats.org/officeDocument/2006/relationships/hyperlink" Target="https://www.cso.ie/en/statistics/surveys/qnhsmoduleonequality/" TargetMode="External"/><Relationship Id="rId101" Type="http://schemas.openxmlformats.org/officeDocument/2006/relationships/hyperlink" Target="https://www.pobal.ie/research-analysis/early-years/" TargetMode="External"/><Relationship Id="rId122" Type="http://schemas.openxmlformats.org/officeDocument/2006/relationships/hyperlink" Target="https://data.tusla.ie/?MetricID=1042" TargetMode="External"/><Relationship Id="rId143" Type="http://schemas.openxmlformats.org/officeDocument/2006/relationships/hyperlink" Target="http://www.oecd.org/pisa/aboutpisa/" TargetMode="External"/><Relationship Id="rId148" Type="http://schemas.openxmlformats.org/officeDocument/2006/relationships/hyperlink" Target="http://www.erc.ie/pisa/" TargetMode="External"/><Relationship Id="rId164" Type="http://schemas.openxmlformats.org/officeDocument/2006/relationships/hyperlink" Target="https://ec.europa.eu/eurostat/web/lfs" TargetMode="External"/><Relationship Id="rId169" Type="http://schemas.openxmlformats.org/officeDocument/2006/relationships/hyperlink" Target="https://www.cso.ie/en/methods/labourmarket/labourforcesurvey/" TargetMode="External"/><Relationship Id="rId185" Type="http://schemas.openxmlformats.org/officeDocument/2006/relationships/hyperlink" Target="https://www.gov.ie/en/publication/055810-education-statistics" TargetMode="External"/><Relationship Id="rId4" Type="http://schemas.openxmlformats.org/officeDocument/2006/relationships/hyperlink" Target="http://www.hpo.ie/" TargetMode="External"/><Relationship Id="rId9" Type="http://schemas.openxmlformats.org/officeDocument/2006/relationships/hyperlink" Target="https://www.ucc.ie/en/npec/" TargetMode="External"/><Relationship Id="rId180" Type="http://schemas.openxmlformats.org/officeDocument/2006/relationships/hyperlink" Target="https://ec.europa.eu/eurostat/databrowser/bookmark/db24d8e9-0add-48c5-9e59-a1fcf99329da?lang=en" TargetMode="External"/><Relationship Id="rId26" Type="http://schemas.openxmlformats.org/officeDocument/2006/relationships/hyperlink" Target="https://www.hbs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showGridLines="0" workbookViewId="0">
      <selection activeCell="F7" sqref="F7"/>
    </sheetView>
  </sheetViews>
  <sheetFormatPr defaultRowHeight="12.75" x14ac:dyDescent="0.2"/>
  <cols>
    <col min="1" max="1" width="1.7109375" customWidth="1"/>
    <col min="2" max="2" width="85.7109375" customWidth="1"/>
  </cols>
  <sheetData>
    <row r="2" spans="1:2" ht="18" customHeight="1" x14ac:dyDescent="0.2">
      <c r="B2" s="59" t="s">
        <v>722</v>
      </c>
    </row>
    <row r="4" spans="1:2" ht="63.75" x14ac:dyDescent="0.2">
      <c r="A4" s="61"/>
      <c r="B4" s="52" t="s">
        <v>745</v>
      </c>
    </row>
    <row r="5" spans="1:2" x14ac:dyDescent="0.2">
      <c r="A5" s="61"/>
      <c r="B5" s="52"/>
    </row>
    <row r="6" spans="1:2" ht="76.5" x14ac:dyDescent="0.2">
      <c r="A6" s="61"/>
      <c r="B6" s="52" t="s">
        <v>752</v>
      </c>
    </row>
    <row r="7" spans="1:2" x14ac:dyDescent="0.2">
      <c r="A7" s="61"/>
      <c r="B7" s="52"/>
    </row>
    <row r="8" spans="1:2" x14ac:dyDescent="0.2">
      <c r="A8" s="61"/>
      <c r="B8" s="52" t="s">
        <v>747</v>
      </c>
    </row>
    <row r="9" spans="1:2" ht="25.5" x14ac:dyDescent="0.2">
      <c r="A9" s="61"/>
      <c r="B9" s="62" t="s">
        <v>746</v>
      </c>
    </row>
    <row r="10" spans="1:2" x14ac:dyDescent="0.2">
      <c r="A10" s="61"/>
      <c r="B10" s="62"/>
    </row>
    <row r="11" spans="1:2" ht="14.25" customHeight="1" x14ac:dyDescent="0.2">
      <c r="A11" s="61"/>
      <c r="B11" s="52" t="s">
        <v>709</v>
      </c>
    </row>
    <row r="12" spans="1:2" ht="15" customHeight="1" x14ac:dyDescent="0.2">
      <c r="A12" s="61"/>
      <c r="B12" s="62" t="s">
        <v>651</v>
      </c>
    </row>
    <row r="13" spans="1:2" x14ac:dyDescent="0.2">
      <c r="A13" s="61"/>
      <c r="B13" s="62"/>
    </row>
    <row r="14" spans="1:2" ht="14.25" customHeight="1" x14ac:dyDescent="0.2">
      <c r="A14" s="61"/>
      <c r="B14" s="52" t="s">
        <v>710</v>
      </c>
    </row>
    <row r="15" spans="1:2" ht="15" customHeight="1" x14ac:dyDescent="0.2">
      <c r="A15" s="61"/>
      <c r="B15" s="62" t="s">
        <v>708</v>
      </c>
    </row>
    <row r="16" spans="1:2" x14ac:dyDescent="0.2">
      <c r="A16" s="61"/>
      <c r="B16" s="62"/>
    </row>
    <row r="17" spans="1:2" x14ac:dyDescent="0.2">
      <c r="A17" s="61"/>
      <c r="B17" s="61" t="s">
        <v>652</v>
      </c>
    </row>
    <row r="18" spans="1:2" x14ac:dyDescent="0.2">
      <c r="A18" s="61"/>
      <c r="B18" s="63" t="s">
        <v>650</v>
      </c>
    </row>
    <row r="20" spans="1:2" x14ac:dyDescent="0.2">
      <c r="A20" s="61"/>
      <c r="B20" s="64" t="s">
        <v>697</v>
      </c>
    </row>
    <row r="21" spans="1:2" x14ac:dyDescent="0.2">
      <c r="A21" s="61"/>
      <c r="B21" s="61"/>
    </row>
    <row r="22" spans="1:2" ht="25.5" x14ac:dyDescent="0.2">
      <c r="A22" s="61"/>
      <c r="B22" s="60" t="s">
        <v>724</v>
      </c>
    </row>
    <row r="23" spans="1:2" x14ac:dyDescent="0.2">
      <c r="A23" s="61"/>
      <c r="B23" s="60" t="s">
        <v>698</v>
      </c>
    </row>
    <row r="24" spans="1:2" x14ac:dyDescent="0.2">
      <c r="A24" s="61"/>
      <c r="B24" s="52" t="s">
        <v>712</v>
      </c>
    </row>
    <row r="25" spans="1:2" ht="25.5" x14ac:dyDescent="0.2">
      <c r="A25" s="61"/>
      <c r="B25" s="60" t="s">
        <v>748</v>
      </c>
    </row>
    <row r="26" spans="1:2" x14ac:dyDescent="0.2">
      <c r="A26" s="61"/>
      <c r="B26" s="60" t="s">
        <v>705</v>
      </c>
    </row>
    <row r="27" spans="1:2" ht="25.5" x14ac:dyDescent="0.2">
      <c r="A27" s="61"/>
      <c r="B27" s="60" t="s">
        <v>749</v>
      </c>
    </row>
    <row r="28" spans="1:2" ht="25.5" x14ac:dyDescent="0.2">
      <c r="A28" s="61"/>
      <c r="B28" s="116" t="s">
        <v>711</v>
      </c>
    </row>
    <row r="29" spans="1:2" x14ac:dyDescent="0.2">
      <c r="A29" s="61"/>
      <c r="B29" s="52"/>
    </row>
    <row r="30" spans="1:2" x14ac:dyDescent="0.2">
      <c r="A30" s="61"/>
      <c r="B30" s="53" t="s">
        <v>696</v>
      </c>
    </row>
    <row r="31" spans="1:2" x14ac:dyDescent="0.2">
      <c r="A31" s="61"/>
      <c r="B31" s="52"/>
    </row>
    <row r="32" spans="1:2" ht="51" x14ac:dyDescent="0.2">
      <c r="A32" s="61"/>
      <c r="B32" s="52" t="s">
        <v>750</v>
      </c>
    </row>
    <row r="33" spans="1:2" x14ac:dyDescent="0.2">
      <c r="A33" s="61"/>
      <c r="B33" s="60" t="s">
        <v>654</v>
      </c>
    </row>
    <row r="34" spans="1:2" ht="25.5" x14ac:dyDescent="0.2">
      <c r="A34" s="61"/>
      <c r="B34" s="60" t="s">
        <v>655</v>
      </c>
    </row>
    <row r="35" spans="1:2" ht="14.25" customHeight="1" x14ac:dyDescent="0.2">
      <c r="A35" s="61"/>
      <c r="B35" s="60" t="s">
        <v>656</v>
      </c>
    </row>
    <row r="36" spans="1:2" x14ac:dyDescent="0.2">
      <c r="A36" s="61"/>
      <c r="B36" s="60"/>
    </row>
    <row r="37" spans="1:2" x14ac:dyDescent="0.2">
      <c r="A37" s="61"/>
      <c r="B37" s="53" t="s">
        <v>706</v>
      </c>
    </row>
    <row r="38" spans="1:2" x14ac:dyDescent="0.2">
      <c r="A38" s="61"/>
      <c r="B38" s="61"/>
    </row>
    <row r="39" spans="1:2" ht="51" x14ac:dyDescent="0.2">
      <c r="A39" s="61"/>
      <c r="B39" s="52" t="s">
        <v>751</v>
      </c>
    </row>
    <row r="40" spans="1:2" x14ac:dyDescent="0.2">
      <c r="A40" s="61"/>
      <c r="B40" s="61"/>
    </row>
  </sheetData>
  <hyperlinks>
    <hyperlink ref="B9" r:id="rId1"/>
    <hyperlink ref="B15" r:id="rId2"/>
    <hyperlink ref="B18" r:id="rId3"/>
    <hyperlink ref="B12"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1"/>
  <sheetViews>
    <sheetView showGridLines="0" zoomScaleNormal="100" workbookViewId="0">
      <pane ySplit="4" topLeftCell="A5" activePane="bottomLeft" state="frozen"/>
      <selection pane="bottomLeft" activeCell="G9" sqref="G9"/>
    </sheetView>
  </sheetViews>
  <sheetFormatPr defaultColWidth="8.85546875" defaultRowHeight="12.75" x14ac:dyDescent="0.2"/>
  <cols>
    <col min="1" max="1" width="1.7109375" style="2" customWidth="1"/>
    <col min="2" max="2" width="77.28515625" style="2" customWidth="1"/>
    <col min="3" max="3" width="61.42578125" style="2" customWidth="1"/>
    <col min="4" max="19" width="8.85546875" style="1"/>
    <col min="20" max="16384" width="8.85546875" style="2"/>
  </cols>
  <sheetData>
    <row r="1" spans="2:19" customFormat="1" x14ac:dyDescent="0.2">
      <c r="C1" s="127"/>
      <c r="J1" s="37"/>
    </row>
    <row r="2" spans="2:19" customFormat="1" ht="18" customHeight="1" x14ac:dyDescent="0.2">
      <c r="B2" s="143" t="s">
        <v>723</v>
      </c>
      <c r="C2" s="143"/>
      <c r="J2" s="37"/>
    </row>
    <row r="3" spans="2:19" customFormat="1" x14ac:dyDescent="0.2">
      <c r="C3" s="127"/>
      <c r="J3" s="37"/>
    </row>
    <row r="4" spans="2:19" s="3" customFormat="1" ht="18" customHeight="1" x14ac:dyDescent="0.2">
      <c r="B4" s="136" t="s">
        <v>17</v>
      </c>
      <c r="C4" s="136" t="s">
        <v>721</v>
      </c>
    </row>
    <row r="5" spans="2:19" s="3" customFormat="1" ht="18" customHeight="1" x14ac:dyDescent="0.2">
      <c r="B5" s="147" t="s">
        <v>18</v>
      </c>
      <c r="C5" s="147"/>
    </row>
    <row r="6" spans="2:19" ht="18" customHeight="1" x14ac:dyDescent="0.2">
      <c r="B6" s="152" t="s">
        <v>715</v>
      </c>
      <c r="C6" s="127" t="s">
        <v>11</v>
      </c>
      <c r="D6" s="2"/>
      <c r="E6" s="2"/>
      <c r="F6" s="2"/>
      <c r="G6" s="2"/>
      <c r="H6" s="2"/>
      <c r="I6" s="2"/>
      <c r="J6" s="2"/>
      <c r="K6" s="2"/>
      <c r="L6" s="2"/>
      <c r="M6" s="2"/>
      <c r="N6" s="2"/>
      <c r="O6" s="2"/>
      <c r="P6" s="2"/>
      <c r="Q6" s="2"/>
      <c r="R6" s="2"/>
      <c r="S6" s="2"/>
    </row>
    <row r="7" spans="2:19" ht="18" customHeight="1" x14ac:dyDescent="0.2">
      <c r="B7" s="153"/>
      <c r="C7" s="127" t="s">
        <v>16</v>
      </c>
      <c r="D7" s="2"/>
      <c r="E7" s="2"/>
      <c r="F7" s="2"/>
      <c r="G7" s="2"/>
      <c r="H7" s="2"/>
      <c r="I7" s="2"/>
      <c r="J7" s="2"/>
      <c r="K7" s="2"/>
      <c r="L7" s="2"/>
      <c r="M7" s="2"/>
      <c r="N7" s="2"/>
      <c r="O7" s="2"/>
      <c r="P7" s="2"/>
      <c r="Q7" s="2"/>
      <c r="R7" s="2"/>
      <c r="S7" s="2"/>
    </row>
    <row r="8" spans="2:19" ht="18" customHeight="1" x14ac:dyDescent="0.2">
      <c r="B8" s="153"/>
      <c r="C8" s="127" t="s">
        <v>19</v>
      </c>
      <c r="D8" s="2"/>
      <c r="E8" s="2"/>
      <c r="F8" s="2"/>
      <c r="G8" s="2"/>
      <c r="H8" s="2"/>
      <c r="I8" s="2"/>
      <c r="J8" s="2"/>
      <c r="K8" s="2"/>
      <c r="L8" s="2"/>
      <c r="M8" s="2"/>
      <c r="N8" s="2"/>
      <c r="O8" s="2"/>
      <c r="P8" s="2"/>
      <c r="Q8" s="2"/>
      <c r="R8" s="2"/>
      <c r="S8" s="2"/>
    </row>
    <row r="9" spans="2:19" ht="18" customHeight="1" x14ac:dyDescent="0.2">
      <c r="B9" s="153"/>
      <c r="C9" s="127" t="s">
        <v>33</v>
      </c>
      <c r="D9" s="2"/>
      <c r="E9" s="2"/>
      <c r="F9" s="2"/>
      <c r="G9" s="2"/>
      <c r="H9" s="2"/>
      <c r="I9" s="2"/>
      <c r="J9" s="2"/>
      <c r="K9" s="2"/>
      <c r="L9" s="2"/>
      <c r="M9" s="2"/>
      <c r="N9" s="2"/>
      <c r="O9" s="2"/>
      <c r="P9" s="2"/>
      <c r="Q9" s="2"/>
      <c r="R9" s="2"/>
      <c r="S9" s="2"/>
    </row>
    <row r="10" spans="2:19" ht="18" customHeight="1" x14ac:dyDescent="0.2">
      <c r="B10" s="153"/>
      <c r="C10" s="127" t="s">
        <v>34</v>
      </c>
      <c r="D10" s="2"/>
      <c r="E10" s="2"/>
      <c r="F10" s="2"/>
      <c r="G10" s="2"/>
      <c r="H10" s="2"/>
      <c r="I10" s="2"/>
      <c r="J10" s="2"/>
      <c r="K10" s="2"/>
      <c r="L10" s="2"/>
      <c r="M10" s="2"/>
      <c r="N10" s="2"/>
      <c r="O10" s="2"/>
      <c r="P10" s="2"/>
      <c r="Q10" s="2"/>
      <c r="R10" s="2"/>
      <c r="S10" s="2"/>
    </row>
    <row r="11" spans="2:19" ht="18" customHeight="1" x14ac:dyDescent="0.2">
      <c r="B11" s="153"/>
      <c r="C11" s="127" t="s">
        <v>44</v>
      </c>
      <c r="D11" s="2"/>
      <c r="E11" s="2"/>
      <c r="F11" s="2"/>
      <c r="G11" s="2"/>
      <c r="H11" s="2"/>
      <c r="I11" s="2"/>
      <c r="J11" s="2"/>
      <c r="K11" s="2"/>
      <c r="L11" s="2"/>
      <c r="M11" s="2"/>
      <c r="N11" s="2"/>
      <c r="O11" s="2"/>
      <c r="P11" s="2"/>
      <c r="Q11" s="2"/>
      <c r="R11" s="2"/>
      <c r="S11" s="2"/>
    </row>
    <row r="12" spans="2:19" ht="18" customHeight="1" x14ac:dyDescent="0.2">
      <c r="B12" s="153"/>
      <c r="C12" s="127" t="s">
        <v>45</v>
      </c>
      <c r="D12" s="2"/>
      <c r="E12" s="2"/>
      <c r="F12" s="2"/>
      <c r="G12" s="2"/>
      <c r="H12" s="2"/>
      <c r="I12" s="2"/>
      <c r="J12" s="2"/>
      <c r="K12" s="2"/>
      <c r="L12" s="2"/>
      <c r="M12" s="2"/>
      <c r="N12" s="2"/>
      <c r="O12" s="2"/>
      <c r="P12" s="2"/>
      <c r="Q12" s="2"/>
      <c r="R12" s="2"/>
      <c r="S12" s="2"/>
    </row>
    <row r="13" spans="2:19" ht="18" customHeight="1" x14ac:dyDescent="0.2">
      <c r="B13" s="153"/>
      <c r="C13" s="127" t="s">
        <v>46</v>
      </c>
      <c r="D13" s="2"/>
      <c r="E13" s="2"/>
      <c r="F13" s="2"/>
      <c r="G13" s="2"/>
      <c r="H13" s="2"/>
      <c r="I13" s="2"/>
      <c r="J13" s="2"/>
      <c r="K13" s="2"/>
      <c r="L13" s="2"/>
      <c r="M13" s="2"/>
      <c r="N13" s="2"/>
      <c r="O13" s="2"/>
      <c r="P13" s="2"/>
      <c r="Q13" s="2"/>
      <c r="R13" s="2"/>
      <c r="S13" s="2"/>
    </row>
    <row r="14" spans="2:19" ht="18" customHeight="1" x14ac:dyDescent="0.2">
      <c r="B14" s="153"/>
      <c r="C14" s="127" t="s">
        <v>53</v>
      </c>
      <c r="D14" s="2"/>
      <c r="E14" s="2"/>
      <c r="F14" s="2"/>
      <c r="G14" s="2"/>
      <c r="H14" s="2"/>
      <c r="I14" s="2"/>
      <c r="J14" s="2"/>
      <c r="K14" s="2"/>
      <c r="L14" s="2"/>
      <c r="M14" s="2"/>
      <c r="N14" s="2"/>
      <c r="O14" s="2"/>
      <c r="P14" s="2"/>
      <c r="Q14" s="2"/>
      <c r="R14" s="2"/>
      <c r="S14" s="2"/>
    </row>
    <row r="15" spans="2:19" ht="18" customHeight="1" x14ac:dyDescent="0.2">
      <c r="B15" s="154"/>
      <c r="C15" s="128" t="s">
        <v>54</v>
      </c>
      <c r="D15" s="2"/>
      <c r="E15" s="2"/>
      <c r="F15" s="2"/>
      <c r="G15" s="2"/>
      <c r="H15" s="2"/>
      <c r="I15" s="2"/>
      <c r="J15" s="2"/>
      <c r="K15" s="2"/>
      <c r="L15" s="2"/>
      <c r="M15" s="2"/>
      <c r="N15" s="2"/>
      <c r="O15" s="2"/>
      <c r="P15" s="2"/>
      <c r="Q15" s="2"/>
      <c r="R15" s="2"/>
      <c r="S15" s="2"/>
    </row>
    <row r="16" spans="2:19" ht="18" customHeight="1" x14ac:dyDescent="0.2">
      <c r="B16" s="152" t="s">
        <v>716</v>
      </c>
      <c r="C16" s="127" t="s">
        <v>65</v>
      </c>
      <c r="D16" s="2"/>
      <c r="E16" s="2"/>
      <c r="F16" s="2"/>
      <c r="G16" s="2"/>
      <c r="H16" s="2"/>
      <c r="I16" s="2"/>
      <c r="J16" s="2"/>
      <c r="K16" s="2"/>
      <c r="L16" s="2"/>
      <c r="M16" s="2"/>
      <c r="N16" s="2"/>
      <c r="O16" s="2"/>
      <c r="P16" s="2"/>
      <c r="Q16" s="2"/>
      <c r="R16" s="2"/>
      <c r="S16" s="2"/>
    </row>
    <row r="17" spans="2:19" ht="18" customHeight="1" x14ac:dyDescent="0.2">
      <c r="B17" s="153"/>
      <c r="C17" s="127" t="s">
        <v>66</v>
      </c>
      <c r="D17" s="2"/>
      <c r="E17" s="2"/>
      <c r="F17" s="2"/>
      <c r="G17" s="2"/>
      <c r="H17" s="2"/>
      <c r="I17" s="2"/>
      <c r="J17" s="2"/>
      <c r="K17" s="2"/>
      <c r="L17" s="2"/>
      <c r="M17" s="2"/>
      <c r="N17" s="2"/>
      <c r="O17" s="2"/>
      <c r="P17" s="2"/>
      <c r="Q17" s="2"/>
      <c r="R17" s="2"/>
      <c r="S17" s="2"/>
    </row>
    <row r="18" spans="2:19" ht="18" customHeight="1" x14ac:dyDescent="0.2">
      <c r="B18" s="153"/>
      <c r="C18" s="127" t="s">
        <v>74</v>
      </c>
      <c r="D18" s="2"/>
      <c r="E18" s="2"/>
      <c r="F18" s="2"/>
      <c r="G18" s="2"/>
      <c r="H18" s="2"/>
      <c r="I18" s="2"/>
      <c r="J18" s="2"/>
      <c r="K18" s="2"/>
      <c r="L18" s="2"/>
      <c r="M18" s="2"/>
      <c r="N18" s="2"/>
      <c r="O18" s="2"/>
      <c r="P18" s="2"/>
      <c r="Q18" s="2"/>
      <c r="R18" s="2"/>
      <c r="S18" s="2"/>
    </row>
    <row r="19" spans="2:19" ht="18" customHeight="1" x14ac:dyDescent="0.2">
      <c r="B19" s="153"/>
      <c r="C19" s="127" t="s">
        <v>75</v>
      </c>
      <c r="D19" s="2"/>
      <c r="E19" s="2"/>
      <c r="F19" s="2"/>
      <c r="G19" s="2"/>
      <c r="H19" s="2"/>
      <c r="I19" s="2"/>
      <c r="J19" s="2"/>
      <c r="K19" s="2"/>
      <c r="L19" s="2"/>
      <c r="M19" s="2"/>
      <c r="N19" s="2"/>
      <c r="O19" s="2"/>
      <c r="P19" s="2"/>
      <c r="Q19" s="2"/>
      <c r="R19" s="2"/>
      <c r="S19" s="2"/>
    </row>
    <row r="20" spans="2:19" ht="18" customHeight="1" x14ac:dyDescent="0.2">
      <c r="B20" s="154"/>
      <c r="C20" s="127" t="s">
        <v>76</v>
      </c>
      <c r="D20" s="2"/>
      <c r="E20" s="2"/>
      <c r="F20" s="2"/>
      <c r="G20" s="2"/>
      <c r="H20" s="2"/>
      <c r="I20" s="2"/>
      <c r="J20" s="2"/>
      <c r="K20" s="2"/>
      <c r="L20" s="2"/>
      <c r="M20" s="2"/>
      <c r="N20" s="2"/>
      <c r="O20" s="2"/>
      <c r="P20" s="2"/>
      <c r="Q20" s="2"/>
      <c r="R20" s="2"/>
      <c r="S20" s="2"/>
    </row>
    <row r="21" spans="2:19" ht="18" customHeight="1" x14ac:dyDescent="0.2">
      <c r="B21" s="152" t="s">
        <v>717</v>
      </c>
      <c r="C21" s="129" t="s">
        <v>84</v>
      </c>
      <c r="D21" s="2"/>
      <c r="E21" s="2"/>
      <c r="F21" s="2"/>
      <c r="G21" s="2"/>
      <c r="H21" s="2"/>
      <c r="I21" s="2"/>
      <c r="J21" s="2"/>
      <c r="K21" s="2"/>
      <c r="L21" s="2"/>
      <c r="M21" s="2"/>
      <c r="N21" s="2"/>
      <c r="O21" s="2"/>
      <c r="P21" s="2"/>
      <c r="Q21" s="2"/>
      <c r="R21" s="2"/>
      <c r="S21" s="2"/>
    </row>
    <row r="22" spans="2:19" ht="18" customHeight="1" x14ac:dyDescent="0.2">
      <c r="B22" s="153"/>
      <c r="C22" s="127" t="s">
        <v>85</v>
      </c>
      <c r="D22" s="2"/>
      <c r="E22" s="2"/>
      <c r="F22" s="2"/>
      <c r="G22" s="2"/>
      <c r="H22" s="2"/>
      <c r="I22" s="2"/>
      <c r="J22" s="2"/>
      <c r="K22" s="2"/>
      <c r="L22" s="2"/>
      <c r="M22" s="2"/>
      <c r="N22" s="2"/>
      <c r="O22" s="2"/>
      <c r="P22" s="2"/>
      <c r="Q22" s="2"/>
      <c r="R22" s="2"/>
      <c r="S22" s="2"/>
    </row>
    <row r="23" spans="2:19" ht="18" customHeight="1" x14ac:dyDescent="0.2">
      <c r="B23" s="153"/>
      <c r="C23" s="127" t="s">
        <v>86</v>
      </c>
      <c r="D23" s="2"/>
      <c r="E23" s="2"/>
      <c r="F23" s="2"/>
      <c r="G23" s="2"/>
      <c r="H23" s="2"/>
      <c r="I23" s="2"/>
      <c r="J23" s="2"/>
      <c r="K23" s="2"/>
      <c r="L23" s="2"/>
      <c r="M23" s="2"/>
      <c r="N23" s="2"/>
      <c r="O23" s="2"/>
      <c r="P23" s="2"/>
      <c r="Q23" s="2"/>
      <c r="R23" s="2"/>
      <c r="S23" s="2"/>
    </row>
    <row r="24" spans="2:19" ht="18" customHeight="1" x14ac:dyDescent="0.2">
      <c r="B24" s="148" t="s">
        <v>20</v>
      </c>
      <c r="C24" s="148"/>
      <c r="D24" s="2"/>
      <c r="E24" s="2"/>
      <c r="F24" s="2"/>
      <c r="G24" s="2"/>
      <c r="H24" s="2"/>
      <c r="I24" s="2"/>
      <c r="J24" s="2"/>
      <c r="K24" s="2"/>
      <c r="L24" s="2"/>
      <c r="M24" s="2"/>
      <c r="N24" s="2"/>
      <c r="O24" s="2"/>
      <c r="P24" s="2"/>
      <c r="Q24" s="2"/>
      <c r="R24" s="2"/>
      <c r="S24" s="2"/>
    </row>
    <row r="25" spans="2:19" ht="18" customHeight="1" x14ac:dyDescent="0.2">
      <c r="B25" s="152" t="s">
        <v>718</v>
      </c>
      <c r="C25" s="127" t="s">
        <v>89</v>
      </c>
      <c r="D25" s="2"/>
      <c r="E25" s="2"/>
      <c r="F25" s="2"/>
      <c r="G25" s="2"/>
      <c r="H25" s="2"/>
      <c r="I25" s="2"/>
      <c r="J25" s="2"/>
      <c r="K25" s="2"/>
      <c r="L25" s="2"/>
      <c r="M25" s="2"/>
      <c r="N25" s="2"/>
      <c r="O25" s="2"/>
      <c r="P25" s="2"/>
      <c r="Q25" s="2"/>
      <c r="R25" s="2"/>
      <c r="S25" s="2"/>
    </row>
    <row r="26" spans="2:19" ht="18" customHeight="1" x14ac:dyDescent="0.2">
      <c r="B26" s="153"/>
      <c r="C26" s="127" t="s">
        <v>90</v>
      </c>
      <c r="D26" s="2"/>
      <c r="E26" s="2"/>
      <c r="F26" s="2"/>
      <c r="G26" s="2"/>
      <c r="H26" s="2"/>
      <c r="I26" s="2"/>
      <c r="J26" s="2"/>
      <c r="K26" s="2"/>
      <c r="L26" s="2"/>
      <c r="M26" s="2"/>
      <c r="N26" s="2"/>
      <c r="O26" s="2"/>
      <c r="P26" s="2"/>
      <c r="Q26" s="2"/>
      <c r="R26" s="2"/>
      <c r="S26" s="2"/>
    </row>
    <row r="27" spans="2:19" ht="18" customHeight="1" x14ac:dyDescent="0.2">
      <c r="B27" s="153"/>
      <c r="C27" s="127" t="s">
        <v>103</v>
      </c>
      <c r="D27" s="2"/>
      <c r="E27" s="2"/>
      <c r="F27" s="2"/>
      <c r="G27" s="2"/>
      <c r="H27" s="2"/>
      <c r="I27" s="2"/>
      <c r="J27" s="2"/>
      <c r="K27" s="2"/>
      <c r="L27" s="2"/>
      <c r="M27" s="2"/>
      <c r="N27" s="2"/>
      <c r="O27" s="2"/>
      <c r="P27" s="2"/>
      <c r="Q27" s="2"/>
      <c r="R27" s="2"/>
      <c r="S27" s="2"/>
    </row>
    <row r="28" spans="2:19" ht="18" customHeight="1" x14ac:dyDescent="0.2">
      <c r="B28" s="153"/>
      <c r="C28" s="127" t="s">
        <v>104</v>
      </c>
      <c r="D28" s="2"/>
      <c r="E28" s="2"/>
      <c r="F28" s="2"/>
      <c r="G28" s="2"/>
      <c r="H28" s="2"/>
      <c r="I28" s="2"/>
      <c r="J28" s="2"/>
      <c r="K28" s="2"/>
      <c r="L28" s="2"/>
      <c r="M28" s="2"/>
      <c r="N28" s="2"/>
      <c r="O28" s="2"/>
      <c r="P28" s="2"/>
      <c r="Q28" s="2"/>
      <c r="R28" s="2"/>
      <c r="S28" s="2"/>
    </row>
    <row r="29" spans="2:19" ht="18" customHeight="1" x14ac:dyDescent="0.2">
      <c r="B29" s="153"/>
      <c r="C29" s="127" t="s">
        <v>105</v>
      </c>
      <c r="D29" s="2"/>
      <c r="E29" s="2"/>
      <c r="F29" s="2"/>
      <c r="G29" s="2"/>
      <c r="H29" s="2"/>
      <c r="I29" s="2"/>
      <c r="J29" s="2"/>
      <c r="K29" s="2"/>
      <c r="L29" s="2"/>
      <c r="M29" s="2"/>
      <c r="N29" s="2"/>
      <c r="O29" s="2"/>
      <c r="P29" s="2"/>
      <c r="Q29" s="2"/>
      <c r="R29" s="2"/>
      <c r="S29" s="2"/>
    </row>
    <row r="30" spans="2:19" ht="18" customHeight="1" x14ac:dyDescent="0.2">
      <c r="B30" s="153"/>
      <c r="C30" s="127" t="s">
        <v>106</v>
      </c>
      <c r="D30" s="2"/>
      <c r="E30" s="2"/>
      <c r="F30" s="2"/>
      <c r="G30" s="2"/>
      <c r="H30" s="2"/>
      <c r="I30" s="2"/>
      <c r="J30" s="2"/>
      <c r="K30" s="2"/>
      <c r="L30" s="2"/>
      <c r="M30" s="2"/>
      <c r="N30" s="2"/>
      <c r="O30" s="2"/>
      <c r="P30" s="2"/>
      <c r="Q30" s="2"/>
      <c r="R30" s="2"/>
      <c r="S30" s="2"/>
    </row>
    <row r="31" spans="2:19" ht="18" customHeight="1" x14ac:dyDescent="0.2">
      <c r="B31" s="153"/>
      <c r="C31" s="127" t="s">
        <v>113</v>
      </c>
      <c r="D31" s="2"/>
      <c r="E31" s="2"/>
      <c r="F31" s="2"/>
      <c r="G31" s="2"/>
      <c r="H31" s="2"/>
      <c r="I31" s="2"/>
      <c r="J31" s="2"/>
      <c r="K31" s="2"/>
      <c r="L31" s="2"/>
      <c r="M31" s="2"/>
      <c r="N31" s="2"/>
      <c r="O31" s="2"/>
      <c r="P31" s="2"/>
      <c r="Q31" s="2"/>
      <c r="R31" s="2"/>
      <c r="S31" s="2"/>
    </row>
    <row r="32" spans="2:19" ht="18" customHeight="1" x14ac:dyDescent="0.2">
      <c r="B32" s="154"/>
      <c r="C32" s="128" t="s">
        <v>114</v>
      </c>
      <c r="D32" s="2"/>
      <c r="E32" s="2"/>
      <c r="F32" s="2"/>
      <c r="G32" s="2"/>
      <c r="H32" s="2"/>
      <c r="I32" s="2"/>
      <c r="J32" s="2"/>
      <c r="K32" s="2"/>
      <c r="L32" s="2"/>
      <c r="M32" s="2"/>
      <c r="N32" s="2"/>
      <c r="O32" s="2"/>
      <c r="P32" s="2"/>
      <c r="Q32" s="2"/>
      <c r="R32" s="2"/>
      <c r="S32" s="2"/>
    </row>
    <row r="33" spans="2:19" ht="18" customHeight="1" x14ac:dyDescent="0.2">
      <c r="B33" s="152" t="s">
        <v>719</v>
      </c>
      <c r="C33" s="127" t="s">
        <v>116</v>
      </c>
      <c r="D33" s="2"/>
      <c r="E33" s="2"/>
      <c r="F33" s="2"/>
      <c r="G33" s="2"/>
      <c r="H33" s="2"/>
      <c r="I33" s="2"/>
      <c r="J33" s="2"/>
      <c r="K33" s="2"/>
      <c r="L33" s="2"/>
      <c r="M33" s="2"/>
      <c r="N33" s="2"/>
      <c r="O33" s="2"/>
      <c r="P33" s="2"/>
      <c r="Q33" s="2"/>
      <c r="R33" s="2"/>
      <c r="S33" s="2"/>
    </row>
    <row r="34" spans="2:19" ht="18" customHeight="1" x14ac:dyDescent="0.2">
      <c r="B34" s="154"/>
      <c r="C34" s="128" t="s">
        <v>120</v>
      </c>
      <c r="D34" s="2"/>
      <c r="E34" s="2"/>
      <c r="F34" s="2"/>
      <c r="G34" s="2"/>
      <c r="H34" s="2"/>
      <c r="I34" s="2"/>
      <c r="J34" s="2"/>
      <c r="K34" s="2"/>
      <c r="L34" s="2"/>
      <c r="M34" s="2"/>
      <c r="N34" s="2"/>
      <c r="O34" s="2"/>
      <c r="P34" s="2"/>
      <c r="Q34" s="2"/>
      <c r="R34" s="2"/>
      <c r="S34" s="2"/>
    </row>
    <row r="35" spans="2:19" ht="18" customHeight="1" x14ac:dyDescent="0.2">
      <c r="B35" s="144" t="s">
        <v>720</v>
      </c>
      <c r="C35" s="127" t="s">
        <v>122</v>
      </c>
      <c r="D35" s="2"/>
      <c r="E35" s="2"/>
      <c r="F35" s="2"/>
      <c r="G35" s="2"/>
      <c r="H35" s="2"/>
      <c r="I35" s="2"/>
      <c r="J35" s="2"/>
      <c r="K35" s="2"/>
      <c r="L35" s="2"/>
      <c r="M35" s="2"/>
      <c r="N35" s="2"/>
      <c r="O35" s="2"/>
      <c r="P35" s="2"/>
      <c r="Q35" s="2"/>
      <c r="R35" s="2"/>
      <c r="S35" s="2"/>
    </row>
    <row r="36" spans="2:19" ht="18" customHeight="1" x14ac:dyDescent="0.2">
      <c r="B36" s="145"/>
      <c r="C36" s="127" t="s">
        <v>123</v>
      </c>
      <c r="D36" s="2"/>
      <c r="E36" s="2"/>
      <c r="F36" s="2"/>
      <c r="G36" s="2"/>
      <c r="H36" s="2"/>
      <c r="I36" s="2"/>
      <c r="J36" s="2"/>
      <c r="K36" s="2"/>
      <c r="L36" s="2"/>
      <c r="M36" s="2"/>
      <c r="N36" s="2"/>
      <c r="O36" s="2"/>
      <c r="P36" s="2"/>
      <c r="Q36" s="2"/>
      <c r="R36" s="2"/>
      <c r="S36" s="2"/>
    </row>
    <row r="37" spans="2:19" ht="18" customHeight="1" x14ac:dyDescent="0.2">
      <c r="B37" s="145"/>
      <c r="C37" s="127" t="s">
        <v>127</v>
      </c>
      <c r="D37" s="2"/>
      <c r="E37" s="2"/>
      <c r="F37" s="2"/>
      <c r="G37" s="2"/>
      <c r="H37" s="2"/>
      <c r="I37" s="2"/>
      <c r="J37" s="2"/>
      <c r="K37" s="2"/>
      <c r="L37" s="2"/>
      <c r="M37" s="2"/>
      <c r="N37" s="2"/>
      <c r="O37" s="2"/>
      <c r="P37" s="2"/>
      <c r="Q37" s="2"/>
      <c r="R37" s="2"/>
      <c r="S37" s="2"/>
    </row>
    <row r="38" spans="2:19" ht="18" customHeight="1" x14ac:dyDescent="0.2">
      <c r="B38" s="145"/>
      <c r="C38" s="127" t="s">
        <v>132</v>
      </c>
      <c r="D38" s="2"/>
      <c r="E38" s="2"/>
      <c r="F38" s="2"/>
      <c r="G38" s="2"/>
      <c r="H38" s="2"/>
      <c r="I38" s="2"/>
      <c r="J38" s="2"/>
      <c r="K38" s="2"/>
      <c r="L38" s="2"/>
      <c r="M38" s="2"/>
      <c r="N38" s="2"/>
      <c r="O38" s="2"/>
      <c r="P38" s="2"/>
      <c r="Q38" s="2"/>
      <c r="R38" s="2"/>
      <c r="S38" s="2"/>
    </row>
    <row r="39" spans="2:19" ht="18" customHeight="1" x14ac:dyDescent="0.2">
      <c r="B39" s="149" t="s">
        <v>21</v>
      </c>
      <c r="C39" s="149"/>
      <c r="D39" s="2"/>
      <c r="E39" s="2"/>
      <c r="F39" s="2"/>
      <c r="G39" s="2"/>
      <c r="H39" s="2"/>
      <c r="I39" s="2"/>
      <c r="J39" s="2"/>
      <c r="K39" s="2"/>
      <c r="L39" s="2"/>
      <c r="M39" s="2"/>
      <c r="N39" s="2"/>
      <c r="O39" s="2"/>
      <c r="P39" s="2"/>
      <c r="Q39" s="2"/>
      <c r="R39" s="2"/>
      <c r="S39" s="2"/>
    </row>
    <row r="40" spans="2:19" ht="18" customHeight="1" x14ac:dyDescent="0.2">
      <c r="B40" s="144" t="s">
        <v>725</v>
      </c>
      <c r="C40" s="127" t="s">
        <v>22</v>
      </c>
      <c r="D40" s="2"/>
      <c r="E40" s="2"/>
      <c r="F40" s="2"/>
      <c r="G40" s="2"/>
      <c r="H40" s="2"/>
      <c r="I40" s="2"/>
      <c r="J40" s="2"/>
      <c r="K40" s="2"/>
      <c r="L40" s="2"/>
      <c r="M40" s="2"/>
      <c r="N40" s="2"/>
      <c r="O40" s="2"/>
      <c r="P40" s="2"/>
      <c r="Q40" s="2"/>
      <c r="R40" s="2"/>
      <c r="S40" s="2"/>
    </row>
    <row r="41" spans="2:19" ht="18" customHeight="1" x14ac:dyDescent="0.2">
      <c r="B41" s="145"/>
      <c r="C41" s="127" t="s">
        <v>23</v>
      </c>
      <c r="D41" s="2"/>
      <c r="E41" s="2"/>
      <c r="F41" s="2"/>
      <c r="G41" s="2"/>
      <c r="H41" s="2"/>
      <c r="I41" s="2"/>
      <c r="J41" s="2"/>
      <c r="K41" s="2"/>
      <c r="L41" s="2"/>
      <c r="M41" s="2"/>
      <c r="N41" s="2"/>
      <c r="O41" s="2"/>
      <c r="P41" s="2"/>
      <c r="Q41" s="2"/>
      <c r="R41" s="2"/>
      <c r="S41" s="2"/>
    </row>
    <row r="42" spans="2:19" ht="18" customHeight="1" x14ac:dyDescent="0.2">
      <c r="B42" s="145"/>
      <c r="C42" s="127" t="s">
        <v>24</v>
      </c>
      <c r="D42" s="2"/>
      <c r="E42" s="2"/>
      <c r="F42" s="2"/>
      <c r="G42" s="2"/>
      <c r="H42" s="2"/>
      <c r="I42" s="2"/>
      <c r="J42" s="2"/>
      <c r="K42" s="2"/>
      <c r="L42" s="2"/>
      <c r="M42" s="2"/>
      <c r="N42" s="2"/>
      <c r="O42" s="2"/>
      <c r="P42" s="2"/>
      <c r="Q42" s="2"/>
      <c r="R42" s="2"/>
      <c r="S42" s="2"/>
    </row>
    <row r="43" spans="2:19" ht="18" customHeight="1" x14ac:dyDescent="0.2">
      <c r="B43" s="145"/>
      <c r="C43" s="127" t="s">
        <v>141</v>
      </c>
      <c r="D43" s="2"/>
      <c r="E43" s="2"/>
      <c r="F43" s="2"/>
      <c r="G43" s="2"/>
      <c r="H43" s="2"/>
      <c r="I43" s="2"/>
      <c r="J43" s="2"/>
      <c r="K43" s="2"/>
      <c r="L43" s="2"/>
      <c r="M43" s="2"/>
      <c r="N43" s="2"/>
      <c r="O43" s="2"/>
      <c r="P43" s="2"/>
      <c r="Q43" s="2"/>
      <c r="R43" s="2"/>
      <c r="S43" s="2"/>
    </row>
    <row r="44" spans="2:19" ht="18" customHeight="1" x14ac:dyDescent="0.2">
      <c r="B44" s="146"/>
      <c r="C44" s="128" t="s">
        <v>142</v>
      </c>
      <c r="D44" s="2"/>
      <c r="E44" s="2"/>
      <c r="F44" s="2"/>
      <c r="G44" s="2"/>
      <c r="H44" s="2"/>
      <c r="I44" s="2"/>
      <c r="J44" s="2"/>
      <c r="K44" s="2"/>
      <c r="L44" s="2"/>
      <c r="M44" s="2"/>
      <c r="N44" s="2"/>
      <c r="O44" s="2"/>
      <c r="P44" s="2"/>
      <c r="Q44" s="2"/>
      <c r="R44" s="2"/>
      <c r="S44" s="2"/>
    </row>
    <row r="45" spans="2:19" ht="18" customHeight="1" x14ac:dyDescent="0.2">
      <c r="B45" s="144" t="s">
        <v>726</v>
      </c>
      <c r="C45" s="127" t="s">
        <v>148</v>
      </c>
      <c r="D45" s="2"/>
      <c r="E45" s="2"/>
      <c r="F45" s="2"/>
      <c r="G45" s="2"/>
      <c r="H45" s="2"/>
      <c r="I45" s="2"/>
      <c r="J45" s="2"/>
      <c r="K45" s="2"/>
      <c r="L45" s="2"/>
      <c r="M45" s="2"/>
      <c r="N45" s="2"/>
      <c r="O45" s="2"/>
      <c r="P45" s="2"/>
      <c r="Q45" s="2"/>
      <c r="R45" s="2"/>
      <c r="S45" s="2"/>
    </row>
    <row r="46" spans="2:19" ht="18" customHeight="1" x14ac:dyDescent="0.2">
      <c r="B46" s="146"/>
      <c r="C46" s="128" t="s">
        <v>149</v>
      </c>
      <c r="D46" s="2"/>
      <c r="E46" s="2"/>
      <c r="F46" s="2"/>
      <c r="G46" s="2"/>
      <c r="H46" s="2"/>
      <c r="I46" s="2"/>
      <c r="J46" s="2"/>
      <c r="K46" s="2"/>
      <c r="L46" s="2"/>
      <c r="M46" s="2"/>
      <c r="N46" s="2"/>
      <c r="O46" s="2"/>
      <c r="P46" s="2"/>
      <c r="Q46" s="2"/>
      <c r="R46" s="2"/>
      <c r="S46" s="2"/>
    </row>
    <row r="47" spans="2:19" ht="18" customHeight="1" x14ac:dyDescent="0.2">
      <c r="B47" s="144" t="s">
        <v>727</v>
      </c>
      <c r="C47" s="127" t="s">
        <v>155</v>
      </c>
      <c r="D47" s="2"/>
      <c r="E47" s="2"/>
      <c r="F47" s="2"/>
      <c r="G47" s="2"/>
      <c r="H47" s="2"/>
      <c r="I47" s="2"/>
      <c r="J47" s="2"/>
      <c r="K47" s="2"/>
      <c r="L47" s="2"/>
      <c r="M47" s="2"/>
      <c r="N47" s="2"/>
      <c r="O47" s="2"/>
      <c r="P47" s="2"/>
      <c r="Q47" s="2"/>
      <c r="R47" s="2"/>
      <c r="S47" s="2"/>
    </row>
    <row r="48" spans="2:19" ht="18" customHeight="1" x14ac:dyDescent="0.2">
      <c r="B48" s="145"/>
      <c r="C48" s="127" t="s">
        <v>156</v>
      </c>
      <c r="D48" s="2"/>
      <c r="E48" s="2"/>
      <c r="F48" s="2"/>
      <c r="G48" s="2"/>
      <c r="H48" s="2"/>
      <c r="I48" s="2"/>
      <c r="J48" s="2"/>
      <c r="K48" s="2"/>
      <c r="L48" s="2"/>
      <c r="M48" s="2"/>
      <c r="N48" s="2"/>
      <c r="O48" s="2"/>
      <c r="P48" s="2"/>
      <c r="Q48" s="2"/>
      <c r="R48" s="2"/>
      <c r="S48" s="2"/>
    </row>
    <row r="49" spans="2:19" ht="18" customHeight="1" x14ac:dyDescent="0.2">
      <c r="B49" s="145"/>
      <c r="C49" s="127" t="s">
        <v>157</v>
      </c>
      <c r="D49" s="2"/>
      <c r="E49" s="2"/>
      <c r="F49" s="2"/>
      <c r="G49" s="2"/>
      <c r="H49" s="2"/>
      <c r="I49" s="2"/>
      <c r="J49" s="2"/>
      <c r="K49" s="2"/>
      <c r="L49" s="2"/>
      <c r="M49" s="2"/>
      <c r="N49" s="2"/>
      <c r="O49" s="2"/>
      <c r="P49" s="2"/>
      <c r="Q49" s="2"/>
      <c r="R49" s="2"/>
      <c r="S49" s="2"/>
    </row>
    <row r="50" spans="2:19" ht="18" customHeight="1" x14ac:dyDescent="0.2">
      <c r="B50" s="150" t="s">
        <v>25</v>
      </c>
      <c r="C50" s="150"/>
      <c r="D50" s="2"/>
      <c r="E50" s="2"/>
      <c r="F50" s="2"/>
      <c r="G50" s="2"/>
      <c r="H50" s="2"/>
      <c r="I50" s="2"/>
      <c r="J50" s="2"/>
      <c r="K50" s="2"/>
      <c r="L50" s="2"/>
      <c r="M50" s="2"/>
      <c r="N50" s="2"/>
      <c r="O50" s="2"/>
      <c r="P50" s="2"/>
      <c r="Q50" s="2"/>
      <c r="R50" s="2"/>
      <c r="S50" s="2"/>
    </row>
    <row r="51" spans="2:19" ht="18" customHeight="1" x14ac:dyDescent="0.2">
      <c r="B51" s="144" t="s">
        <v>728</v>
      </c>
      <c r="C51" s="127" t="s">
        <v>170</v>
      </c>
      <c r="D51" s="2"/>
      <c r="E51" s="2"/>
      <c r="F51" s="2"/>
      <c r="G51" s="2"/>
      <c r="H51" s="2"/>
      <c r="I51" s="2"/>
      <c r="J51" s="2"/>
      <c r="K51" s="2"/>
      <c r="L51" s="2"/>
      <c r="M51" s="2"/>
      <c r="N51" s="2"/>
      <c r="O51" s="2"/>
      <c r="P51" s="2"/>
      <c r="Q51" s="2"/>
      <c r="R51" s="2"/>
      <c r="S51" s="2"/>
    </row>
    <row r="52" spans="2:19" ht="18" customHeight="1" x14ac:dyDescent="0.2">
      <c r="B52" s="145"/>
      <c r="C52" s="127" t="s">
        <v>171</v>
      </c>
      <c r="D52" s="2"/>
      <c r="E52" s="2"/>
      <c r="F52" s="2"/>
      <c r="G52" s="2"/>
      <c r="H52" s="2"/>
      <c r="I52" s="2"/>
      <c r="J52" s="2"/>
      <c r="K52" s="2"/>
      <c r="L52" s="2"/>
      <c r="M52" s="2"/>
      <c r="N52" s="2"/>
      <c r="O52" s="2"/>
      <c r="P52" s="2"/>
      <c r="Q52" s="2"/>
      <c r="R52" s="2"/>
      <c r="S52" s="2"/>
    </row>
    <row r="53" spans="2:19" ht="18" customHeight="1" x14ac:dyDescent="0.2">
      <c r="B53" s="145"/>
      <c r="C53" s="127" t="s">
        <v>172</v>
      </c>
      <c r="D53" s="2"/>
      <c r="E53" s="2"/>
      <c r="F53" s="2"/>
      <c r="G53" s="2"/>
      <c r="H53" s="2"/>
      <c r="I53" s="2"/>
      <c r="J53" s="2"/>
      <c r="K53" s="2"/>
      <c r="L53" s="2"/>
      <c r="M53" s="2"/>
      <c r="N53" s="2"/>
      <c r="O53" s="2"/>
      <c r="P53" s="2"/>
      <c r="Q53" s="2"/>
      <c r="R53" s="2"/>
      <c r="S53" s="2"/>
    </row>
    <row r="54" spans="2:19" ht="18" customHeight="1" x14ac:dyDescent="0.2">
      <c r="B54" s="146"/>
      <c r="C54" s="128" t="s">
        <v>173</v>
      </c>
      <c r="D54" s="2"/>
      <c r="E54" s="2"/>
      <c r="F54" s="2"/>
      <c r="G54" s="2"/>
      <c r="H54" s="2"/>
      <c r="I54" s="2"/>
      <c r="J54" s="2"/>
      <c r="K54" s="2"/>
      <c r="L54" s="2"/>
      <c r="M54" s="2"/>
      <c r="N54" s="2"/>
      <c r="O54" s="2"/>
      <c r="P54" s="2"/>
      <c r="Q54" s="2"/>
      <c r="R54" s="2"/>
      <c r="S54" s="2"/>
    </row>
    <row r="55" spans="2:19" ht="18" customHeight="1" x14ac:dyDescent="0.2">
      <c r="B55" s="144" t="s">
        <v>729</v>
      </c>
      <c r="C55" s="127" t="s">
        <v>174</v>
      </c>
      <c r="D55" s="2"/>
      <c r="E55" s="2"/>
      <c r="F55" s="2"/>
      <c r="G55" s="2"/>
      <c r="H55" s="2"/>
      <c r="I55" s="2"/>
      <c r="J55" s="2"/>
      <c r="K55" s="2"/>
      <c r="L55" s="2"/>
      <c r="M55" s="2"/>
      <c r="N55" s="2"/>
      <c r="O55" s="2"/>
      <c r="P55" s="2"/>
      <c r="Q55" s="2"/>
      <c r="R55" s="2"/>
      <c r="S55" s="2"/>
    </row>
    <row r="56" spans="2:19" ht="18" customHeight="1" x14ac:dyDescent="0.2">
      <c r="B56" s="145"/>
      <c r="C56" s="127" t="s">
        <v>175</v>
      </c>
      <c r="D56" s="2"/>
      <c r="E56" s="2"/>
      <c r="F56" s="2"/>
      <c r="G56" s="2"/>
      <c r="H56" s="2"/>
      <c r="I56" s="2"/>
      <c r="J56" s="2"/>
      <c r="K56" s="2"/>
      <c r="L56" s="2"/>
      <c r="M56" s="2"/>
      <c r="N56" s="2"/>
      <c r="O56" s="2"/>
      <c r="P56" s="2"/>
      <c r="Q56" s="2"/>
      <c r="R56" s="2"/>
      <c r="S56" s="2"/>
    </row>
    <row r="57" spans="2:19" ht="18" customHeight="1" x14ac:dyDescent="0.2">
      <c r="B57" s="145"/>
      <c r="C57" s="127" t="s">
        <v>176</v>
      </c>
      <c r="D57" s="2"/>
      <c r="E57" s="2"/>
      <c r="F57" s="2"/>
      <c r="G57" s="2"/>
      <c r="H57" s="2"/>
      <c r="I57" s="2"/>
      <c r="J57" s="2"/>
      <c r="K57" s="2"/>
      <c r="L57" s="2"/>
      <c r="M57" s="2"/>
      <c r="N57" s="2"/>
      <c r="O57" s="2"/>
      <c r="P57" s="2"/>
      <c r="Q57" s="2"/>
      <c r="R57" s="2"/>
      <c r="S57" s="2"/>
    </row>
    <row r="58" spans="2:19" ht="18" customHeight="1" x14ac:dyDescent="0.2">
      <c r="B58" s="146"/>
      <c r="C58" s="128" t="s">
        <v>177</v>
      </c>
      <c r="D58" s="2"/>
      <c r="E58" s="2"/>
      <c r="F58" s="2"/>
      <c r="G58" s="2"/>
      <c r="H58" s="2"/>
      <c r="I58" s="2"/>
      <c r="J58" s="2"/>
      <c r="K58" s="2"/>
      <c r="L58" s="2"/>
      <c r="M58" s="2"/>
      <c r="N58" s="2"/>
      <c r="O58" s="2"/>
      <c r="P58" s="2"/>
      <c r="Q58" s="2"/>
      <c r="R58" s="2"/>
      <c r="S58" s="2"/>
    </row>
    <row r="59" spans="2:19" ht="18" customHeight="1" x14ac:dyDescent="0.2">
      <c r="B59" s="144" t="s">
        <v>730</v>
      </c>
      <c r="C59" s="127" t="s">
        <v>178</v>
      </c>
      <c r="D59" s="2"/>
      <c r="E59" s="2"/>
      <c r="F59" s="2"/>
      <c r="G59" s="2"/>
      <c r="H59" s="2"/>
      <c r="I59" s="2"/>
      <c r="J59" s="2"/>
      <c r="K59" s="2"/>
      <c r="L59" s="2"/>
      <c r="M59" s="2"/>
      <c r="N59" s="2"/>
      <c r="O59" s="2"/>
      <c r="P59" s="2"/>
      <c r="Q59" s="2"/>
      <c r="R59" s="2"/>
      <c r="S59" s="2"/>
    </row>
    <row r="60" spans="2:19" ht="18" customHeight="1" x14ac:dyDescent="0.2">
      <c r="B60" s="145"/>
      <c r="C60" s="127" t="s">
        <v>179</v>
      </c>
      <c r="D60" s="2"/>
      <c r="E60" s="2"/>
      <c r="F60" s="2"/>
      <c r="G60" s="2"/>
      <c r="H60" s="2"/>
      <c r="I60" s="2"/>
      <c r="J60" s="2"/>
      <c r="K60" s="2"/>
      <c r="L60" s="2"/>
      <c r="M60" s="2"/>
      <c r="N60" s="2"/>
      <c r="O60" s="2"/>
      <c r="P60" s="2"/>
      <c r="Q60" s="2"/>
      <c r="R60" s="2"/>
      <c r="S60" s="2"/>
    </row>
    <row r="61" spans="2:19" ht="18" customHeight="1" x14ac:dyDescent="0.2">
      <c r="B61" s="145"/>
      <c r="C61" s="127" t="s">
        <v>185</v>
      </c>
      <c r="D61" s="2"/>
      <c r="E61" s="2"/>
      <c r="F61" s="2"/>
      <c r="G61" s="2"/>
      <c r="H61" s="2"/>
      <c r="I61" s="2"/>
      <c r="J61" s="2"/>
      <c r="K61" s="2"/>
      <c r="L61" s="2"/>
      <c r="M61" s="2"/>
      <c r="N61" s="2"/>
      <c r="O61" s="2"/>
      <c r="P61" s="2"/>
      <c r="Q61" s="2"/>
      <c r="R61" s="2"/>
      <c r="S61" s="2"/>
    </row>
    <row r="62" spans="2:19" ht="18" customHeight="1" x14ac:dyDescent="0.2">
      <c r="B62" s="145"/>
      <c r="C62" s="127" t="s">
        <v>186</v>
      </c>
      <c r="D62" s="2"/>
      <c r="E62" s="2"/>
      <c r="F62" s="2"/>
      <c r="G62" s="2"/>
      <c r="H62" s="2"/>
      <c r="I62" s="2"/>
      <c r="J62" s="2"/>
      <c r="K62" s="2"/>
      <c r="L62" s="2"/>
      <c r="M62" s="2"/>
      <c r="N62" s="2"/>
      <c r="O62" s="2"/>
      <c r="P62" s="2"/>
      <c r="Q62" s="2"/>
      <c r="R62" s="2"/>
      <c r="S62" s="2"/>
    </row>
    <row r="63" spans="2:19" ht="18" customHeight="1" x14ac:dyDescent="0.2">
      <c r="B63" s="145"/>
      <c r="C63" s="127" t="s">
        <v>187</v>
      </c>
      <c r="D63" s="2"/>
      <c r="E63" s="2"/>
      <c r="F63" s="2"/>
      <c r="G63" s="2"/>
      <c r="H63" s="2"/>
      <c r="I63" s="2"/>
      <c r="J63" s="2"/>
      <c r="K63" s="2"/>
      <c r="L63" s="2"/>
      <c r="M63" s="2"/>
      <c r="N63" s="2"/>
      <c r="O63" s="2"/>
      <c r="P63" s="2"/>
      <c r="Q63" s="2"/>
      <c r="R63" s="2"/>
      <c r="S63" s="2"/>
    </row>
    <row r="64" spans="2:19" ht="18" customHeight="1" x14ac:dyDescent="0.2">
      <c r="B64" s="151" t="s">
        <v>26</v>
      </c>
      <c r="C64" s="151"/>
      <c r="D64" s="2"/>
      <c r="E64" s="2"/>
      <c r="F64" s="2"/>
      <c r="G64" s="2"/>
      <c r="H64" s="2"/>
      <c r="I64" s="2"/>
      <c r="J64" s="2"/>
      <c r="K64" s="2"/>
      <c r="L64" s="2"/>
      <c r="M64" s="2"/>
      <c r="N64" s="2"/>
      <c r="O64" s="2"/>
      <c r="P64" s="2"/>
      <c r="Q64" s="2"/>
      <c r="R64" s="2"/>
      <c r="S64" s="2"/>
    </row>
    <row r="65" spans="2:19" ht="18" customHeight="1" x14ac:dyDescent="0.2">
      <c r="B65" s="144" t="s">
        <v>731</v>
      </c>
      <c r="C65" s="127" t="s">
        <v>189</v>
      </c>
      <c r="D65" s="2"/>
      <c r="E65" s="2"/>
      <c r="F65" s="2"/>
      <c r="G65" s="2"/>
      <c r="H65" s="2"/>
      <c r="I65" s="2"/>
      <c r="J65" s="2"/>
      <c r="K65" s="2"/>
      <c r="L65" s="2"/>
      <c r="M65" s="2"/>
      <c r="N65" s="2"/>
      <c r="O65" s="2"/>
      <c r="P65" s="2"/>
      <c r="Q65" s="2"/>
      <c r="R65" s="2"/>
      <c r="S65" s="2"/>
    </row>
    <row r="66" spans="2:19" ht="18" customHeight="1" x14ac:dyDescent="0.2">
      <c r="B66" s="145"/>
      <c r="C66" s="127" t="s">
        <v>196</v>
      </c>
      <c r="D66" s="2"/>
      <c r="E66" s="2"/>
      <c r="F66" s="2"/>
      <c r="G66" s="2"/>
      <c r="H66" s="2"/>
      <c r="I66" s="2"/>
      <c r="J66" s="2"/>
      <c r="K66" s="2"/>
      <c r="L66" s="2"/>
      <c r="M66" s="2"/>
      <c r="N66" s="2"/>
      <c r="O66" s="2"/>
      <c r="P66" s="2"/>
      <c r="Q66" s="2"/>
      <c r="R66" s="2"/>
      <c r="S66" s="2"/>
    </row>
    <row r="67" spans="2:19" ht="18" customHeight="1" x14ac:dyDescent="0.2">
      <c r="B67" s="145"/>
      <c r="C67" s="127" t="s">
        <v>197</v>
      </c>
      <c r="D67" s="2"/>
      <c r="E67" s="2"/>
      <c r="F67" s="2"/>
      <c r="G67" s="2"/>
      <c r="H67" s="2"/>
      <c r="I67" s="2"/>
      <c r="J67" s="2"/>
      <c r="K67" s="2"/>
      <c r="L67" s="2"/>
      <c r="M67" s="2"/>
      <c r="N67" s="2"/>
      <c r="O67" s="2"/>
      <c r="P67" s="2"/>
      <c r="Q67" s="2"/>
      <c r="R67" s="2"/>
      <c r="S67" s="2"/>
    </row>
    <row r="68" spans="2:19" ht="18" customHeight="1" x14ac:dyDescent="0.2">
      <c r="B68" s="145"/>
      <c r="C68" s="127" t="s">
        <v>198</v>
      </c>
      <c r="D68" s="2"/>
      <c r="E68" s="2"/>
      <c r="F68" s="2"/>
      <c r="G68" s="2"/>
      <c r="H68" s="2"/>
      <c r="I68" s="2"/>
      <c r="J68" s="2"/>
      <c r="K68" s="2"/>
      <c r="L68" s="2"/>
      <c r="M68" s="2"/>
      <c r="N68" s="2"/>
      <c r="O68" s="2"/>
      <c r="P68" s="2"/>
      <c r="Q68" s="2"/>
      <c r="R68" s="2"/>
      <c r="S68" s="2"/>
    </row>
    <row r="69" spans="2:19" ht="18" customHeight="1" x14ac:dyDescent="0.2">
      <c r="B69" s="145"/>
      <c r="C69" s="127" t="s">
        <v>199</v>
      </c>
      <c r="D69" s="2"/>
      <c r="E69" s="2"/>
      <c r="F69" s="2"/>
      <c r="G69" s="2"/>
      <c r="H69" s="2"/>
      <c r="I69" s="2"/>
      <c r="J69" s="2"/>
      <c r="K69" s="2"/>
      <c r="L69" s="2"/>
      <c r="M69" s="2"/>
      <c r="N69" s="2"/>
      <c r="O69" s="2"/>
      <c r="P69" s="2"/>
      <c r="Q69" s="2"/>
      <c r="R69" s="2"/>
      <c r="S69" s="2"/>
    </row>
    <row r="70" spans="2:19" ht="18" customHeight="1" x14ac:dyDescent="0.2">
      <c r="B70" s="145"/>
      <c r="C70" s="127" t="s">
        <v>200</v>
      </c>
      <c r="D70" s="2"/>
      <c r="E70" s="2"/>
      <c r="F70" s="2"/>
      <c r="G70" s="2"/>
      <c r="H70" s="2"/>
      <c r="I70" s="2"/>
      <c r="J70" s="2"/>
      <c r="K70" s="2"/>
      <c r="L70" s="2"/>
      <c r="M70" s="2"/>
      <c r="N70" s="2"/>
      <c r="O70" s="2"/>
      <c r="P70" s="2"/>
      <c r="Q70" s="2"/>
      <c r="R70" s="2"/>
      <c r="S70" s="2"/>
    </row>
    <row r="71" spans="2:19" ht="18" customHeight="1" x14ac:dyDescent="0.2">
      <c r="B71" s="146"/>
      <c r="C71" s="127" t="s">
        <v>201</v>
      </c>
      <c r="D71" s="2"/>
      <c r="E71" s="2"/>
      <c r="F71" s="2"/>
      <c r="G71" s="2"/>
      <c r="H71" s="2"/>
      <c r="I71" s="2"/>
      <c r="J71" s="2"/>
      <c r="K71" s="2"/>
      <c r="L71" s="2"/>
      <c r="M71" s="2"/>
      <c r="N71" s="2"/>
      <c r="O71" s="2"/>
      <c r="P71" s="2"/>
      <c r="Q71" s="2"/>
      <c r="R71" s="2"/>
      <c r="S71" s="2"/>
    </row>
    <row r="72" spans="2:19" ht="18" customHeight="1" x14ac:dyDescent="0.2">
      <c r="B72" s="144" t="s">
        <v>732</v>
      </c>
      <c r="C72" s="129" t="s">
        <v>204</v>
      </c>
      <c r="D72" s="2"/>
      <c r="E72" s="2"/>
      <c r="F72" s="2"/>
      <c r="G72" s="2"/>
      <c r="H72" s="2"/>
      <c r="I72" s="2"/>
      <c r="J72" s="2"/>
      <c r="K72" s="2"/>
      <c r="L72" s="2"/>
      <c r="M72" s="2"/>
      <c r="N72" s="2"/>
      <c r="O72" s="2"/>
      <c r="P72" s="2"/>
      <c r="Q72" s="2"/>
      <c r="R72" s="2"/>
      <c r="S72" s="2"/>
    </row>
    <row r="73" spans="2:19" ht="18" customHeight="1" x14ac:dyDescent="0.2">
      <c r="B73" s="145"/>
      <c r="C73" s="127" t="s">
        <v>205</v>
      </c>
      <c r="D73" s="2"/>
      <c r="E73" s="2"/>
      <c r="F73" s="2"/>
      <c r="G73" s="2"/>
      <c r="H73" s="2"/>
      <c r="I73" s="2"/>
      <c r="J73" s="2"/>
      <c r="K73" s="2"/>
      <c r="L73" s="2"/>
      <c r="M73" s="2"/>
      <c r="N73" s="2"/>
      <c r="O73" s="2"/>
      <c r="P73" s="2"/>
      <c r="Q73" s="2"/>
      <c r="R73" s="2"/>
      <c r="S73" s="2"/>
    </row>
    <row r="74" spans="2:19" ht="18" customHeight="1" x14ac:dyDescent="0.2">
      <c r="B74" s="145"/>
      <c r="C74" s="127" t="s">
        <v>209</v>
      </c>
      <c r="D74" s="2"/>
      <c r="E74" s="2"/>
      <c r="F74" s="2"/>
      <c r="G74" s="2"/>
      <c r="H74" s="2"/>
      <c r="I74" s="2"/>
      <c r="J74" s="2"/>
      <c r="K74" s="2"/>
      <c r="L74" s="2"/>
      <c r="M74" s="2"/>
      <c r="N74" s="2"/>
      <c r="O74" s="2"/>
      <c r="P74" s="2"/>
      <c r="Q74" s="2"/>
      <c r="R74" s="2"/>
      <c r="S74" s="2"/>
    </row>
    <row r="75" spans="2:19" ht="18" customHeight="1" x14ac:dyDescent="0.2">
      <c r="B75" s="146"/>
      <c r="C75" s="127" t="s">
        <v>210</v>
      </c>
      <c r="D75" s="2"/>
      <c r="E75" s="2"/>
      <c r="F75" s="2"/>
      <c r="G75" s="2"/>
      <c r="H75" s="2"/>
      <c r="I75" s="2"/>
      <c r="J75" s="2"/>
      <c r="K75" s="2"/>
      <c r="L75" s="2"/>
      <c r="M75" s="2"/>
      <c r="N75" s="2"/>
      <c r="O75" s="2"/>
      <c r="P75" s="2"/>
      <c r="Q75" s="2"/>
      <c r="R75" s="2"/>
      <c r="S75" s="2"/>
    </row>
    <row r="76" spans="2:19" ht="18" customHeight="1" x14ac:dyDescent="0.2">
      <c r="B76" s="144" t="s">
        <v>733</v>
      </c>
      <c r="C76" s="129" t="s">
        <v>212</v>
      </c>
      <c r="D76" s="2"/>
      <c r="E76" s="2"/>
      <c r="F76" s="2"/>
      <c r="G76" s="2"/>
      <c r="H76" s="2"/>
      <c r="I76" s="2"/>
      <c r="J76" s="2"/>
      <c r="K76" s="2"/>
      <c r="L76" s="2"/>
      <c r="M76" s="2"/>
      <c r="N76" s="2"/>
      <c r="O76" s="2"/>
      <c r="P76" s="2"/>
      <c r="Q76" s="2"/>
      <c r="R76" s="2"/>
      <c r="S76" s="2"/>
    </row>
    <row r="77" spans="2:19" ht="18" customHeight="1" x14ac:dyDescent="0.2">
      <c r="B77" s="145"/>
      <c r="C77" s="127" t="s">
        <v>213</v>
      </c>
      <c r="D77" s="2"/>
      <c r="E77" s="2"/>
      <c r="F77" s="2"/>
      <c r="G77" s="2"/>
      <c r="H77" s="2"/>
      <c r="I77" s="2"/>
      <c r="J77" s="2"/>
      <c r="K77" s="2"/>
      <c r="L77" s="2"/>
      <c r="M77" s="2"/>
      <c r="N77" s="2"/>
      <c r="O77" s="2"/>
      <c r="P77" s="2"/>
      <c r="Q77" s="2"/>
      <c r="R77" s="2"/>
      <c r="S77" s="2"/>
    </row>
    <row r="78" spans="2:19" ht="18" customHeight="1" x14ac:dyDescent="0.2">
      <c r="B78" s="145"/>
      <c r="C78" s="127" t="s">
        <v>214</v>
      </c>
      <c r="D78" s="2"/>
      <c r="E78" s="2"/>
      <c r="F78" s="2"/>
      <c r="G78" s="2"/>
      <c r="H78" s="2"/>
      <c r="I78" s="2"/>
      <c r="J78" s="2"/>
      <c r="K78" s="2"/>
      <c r="L78" s="2"/>
      <c r="M78" s="2"/>
      <c r="N78" s="2"/>
      <c r="O78" s="2"/>
      <c r="P78" s="2"/>
      <c r="Q78" s="2"/>
      <c r="R78" s="2"/>
      <c r="S78" s="2"/>
    </row>
    <row r="79" spans="2:19" ht="18" customHeight="1" x14ac:dyDescent="0.2">
      <c r="B79" s="146"/>
      <c r="C79" s="128" t="s">
        <v>215</v>
      </c>
      <c r="D79" s="2"/>
      <c r="E79" s="2"/>
      <c r="F79" s="2"/>
      <c r="G79" s="2"/>
      <c r="H79" s="2"/>
      <c r="I79" s="2"/>
      <c r="J79" s="2"/>
      <c r="K79" s="2"/>
      <c r="L79" s="2"/>
      <c r="M79" s="2"/>
      <c r="N79" s="2"/>
      <c r="O79" s="2"/>
      <c r="P79" s="2"/>
      <c r="Q79" s="2"/>
      <c r="R79" s="2"/>
      <c r="S79" s="2"/>
    </row>
    <row r="80" spans="2:19" ht="18" customHeight="1" x14ac:dyDescent="0.2">
      <c r="D80" s="2"/>
      <c r="E80" s="2"/>
      <c r="F80" s="2"/>
      <c r="G80" s="2"/>
      <c r="H80" s="2"/>
      <c r="I80" s="2"/>
      <c r="J80" s="2"/>
      <c r="K80" s="2"/>
      <c r="L80" s="2"/>
      <c r="M80" s="2"/>
      <c r="N80" s="2"/>
      <c r="O80" s="2"/>
      <c r="P80" s="2"/>
      <c r="Q80" s="2"/>
      <c r="R80" s="2"/>
      <c r="S80" s="2"/>
    </row>
    <row r="81" spans="4:19" ht="18" customHeight="1" x14ac:dyDescent="0.2">
      <c r="D81" s="2"/>
      <c r="E81" s="2"/>
      <c r="F81" s="2"/>
      <c r="G81" s="2"/>
      <c r="H81" s="2"/>
      <c r="I81" s="2"/>
      <c r="J81" s="2"/>
      <c r="K81" s="2"/>
      <c r="L81" s="2"/>
      <c r="M81" s="2"/>
      <c r="N81" s="2"/>
      <c r="O81" s="2"/>
      <c r="P81" s="2"/>
      <c r="Q81" s="2"/>
      <c r="R81" s="2"/>
      <c r="S81" s="2"/>
    </row>
  </sheetData>
  <mergeCells count="21">
    <mergeCell ref="B16:B20"/>
    <mergeCell ref="B21:B23"/>
    <mergeCell ref="B25:B32"/>
    <mergeCell ref="B33:B34"/>
    <mergeCell ref="B35:B38"/>
    <mergeCell ref="B2:C2"/>
    <mergeCell ref="B65:B71"/>
    <mergeCell ref="B72:B75"/>
    <mergeCell ref="B76:B79"/>
    <mergeCell ref="B5:C5"/>
    <mergeCell ref="B24:C24"/>
    <mergeCell ref="B39:C39"/>
    <mergeCell ref="B50:C50"/>
    <mergeCell ref="B64:C64"/>
    <mergeCell ref="B40:B44"/>
    <mergeCell ref="B45:B46"/>
    <mergeCell ref="B47:B49"/>
    <mergeCell ref="B51:B54"/>
    <mergeCell ref="B55:B58"/>
    <mergeCell ref="B59:B63"/>
    <mergeCell ref="B6:B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6"/>
  <sheetViews>
    <sheetView showGridLines="0" topLeftCell="B1" zoomScaleNormal="100" workbookViewId="0">
      <pane ySplit="4" topLeftCell="A29" activePane="bottomLeft" state="frozen"/>
      <selection pane="bottomLeft" activeCell="H42" sqref="H42"/>
    </sheetView>
  </sheetViews>
  <sheetFormatPr defaultRowHeight="18" customHeight="1" x14ac:dyDescent="0.2"/>
  <cols>
    <col min="1" max="1" width="1.7109375" customWidth="1"/>
    <col min="2" max="2" width="53.28515625" customWidth="1"/>
    <col min="3" max="3" width="18.85546875" customWidth="1"/>
    <col min="4" max="4" width="7.28515625" bestFit="1" customWidth="1"/>
    <col min="5" max="5" width="11.42578125" style="37" bestFit="1" customWidth="1"/>
    <col min="6" max="8" width="11.85546875" style="37" bestFit="1" customWidth="1"/>
    <col min="9" max="9" width="9.7109375" bestFit="1" customWidth="1"/>
    <col min="10" max="10" width="7.7109375" style="37" bestFit="1" customWidth="1"/>
    <col min="11" max="11" width="46.42578125" customWidth="1"/>
    <col min="12" max="12" width="8.7109375" customWidth="1"/>
    <col min="13" max="13" width="13.7109375" customWidth="1"/>
    <col min="14" max="14" width="40.7109375" customWidth="1"/>
    <col min="16" max="16" width="14.140625" hidden="1" customWidth="1"/>
  </cols>
  <sheetData>
    <row r="1" spans="2:16" ht="12.75" x14ac:dyDescent="0.2"/>
    <row r="2" spans="2:16" s="58" customFormat="1" ht="18" customHeight="1" x14ac:dyDescent="0.25">
      <c r="B2" s="143" t="s">
        <v>665</v>
      </c>
      <c r="C2" s="143"/>
      <c r="D2" s="143"/>
      <c r="E2" s="143"/>
      <c r="F2" s="143"/>
      <c r="G2" s="143"/>
      <c r="H2" s="143"/>
      <c r="I2" s="143"/>
      <c r="J2" s="143"/>
      <c r="K2" s="143"/>
    </row>
    <row r="3" spans="2:16" ht="12.75" x14ac:dyDescent="0.2"/>
    <row r="4" spans="2:16" ht="18" customHeight="1" x14ac:dyDescent="0.2">
      <c r="B4" s="30" t="s">
        <v>649</v>
      </c>
      <c r="C4" s="31" t="s">
        <v>1</v>
      </c>
      <c r="D4" s="32"/>
      <c r="E4" s="36" t="s">
        <v>2</v>
      </c>
      <c r="F4" s="36" t="s">
        <v>3</v>
      </c>
      <c r="G4" s="36" t="s">
        <v>4</v>
      </c>
      <c r="H4" s="36" t="s">
        <v>5</v>
      </c>
      <c r="I4" s="33" t="s">
        <v>6</v>
      </c>
      <c r="J4" s="36" t="s">
        <v>7</v>
      </c>
      <c r="K4" s="35" t="s">
        <v>234</v>
      </c>
      <c r="L4" s="57"/>
      <c r="P4" s="9" t="s">
        <v>219</v>
      </c>
    </row>
    <row r="5" spans="2:16" ht="18" customHeight="1" x14ac:dyDescent="0.25">
      <c r="B5" s="164" t="s">
        <v>684</v>
      </c>
      <c r="C5" s="164" t="s">
        <v>235</v>
      </c>
      <c r="D5" s="29" t="s">
        <v>221</v>
      </c>
      <c r="E5" s="121">
        <v>1556327</v>
      </c>
      <c r="F5" s="121">
        <v>1580181</v>
      </c>
      <c r="G5" s="121">
        <v>1631113</v>
      </c>
      <c r="H5" s="121">
        <v>1657058</v>
      </c>
      <c r="I5" s="166"/>
      <c r="J5" s="155" t="str">
        <f>IF(OR(P5, E5="", E6=H6), "n/a", IF((H5-E5)/E5&lt;=-0.01, "↓", IF((H5-E5)/E5&gt;=0.01,"↑", "≈")))</f>
        <v>↑</v>
      </c>
      <c r="K5" s="161" t="s">
        <v>658</v>
      </c>
      <c r="L5" s="54"/>
      <c r="P5" s="171"/>
    </row>
    <row r="6" spans="2:16" ht="18" customHeight="1" x14ac:dyDescent="0.2">
      <c r="B6" s="164"/>
      <c r="C6" s="164"/>
      <c r="D6" s="29" t="s">
        <v>220</v>
      </c>
      <c r="E6" s="86">
        <v>40544</v>
      </c>
      <c r="F6" s="86">
        <v>42370</v>
      </c>
      <c r="G6" s="86">
        <v>44197</v>
      </c>
      <c r="H6" s="86">
        <v>44562</v>
      </c>
      <c r="I6" s="163"/>
      <c r="J6" s="155" t="e">
        <v>#REF!</v>
      </c>
      <c r="K6" s="161"/>
      <c r="L6" s="54"/>
      <c r="M6" s="56" t="s">
        <v>670</v>
      </c>
      <c r="N6" s="56" t="s">
        <v>252</v>
      </c>
      <c r="P6" s="171"/>
    </row>
    <row r="7" spans="2:16" ht="18" customHeight="1" x14ac:dyDescent="0.25">
      <c r="B7" s="164"/>
      <c r="C7" s="164"/>
      <c r="D7" s="29" t="s">
        <v>222</v>
      </c>
      <c r="E7" s="121">
        <v>976716</v>
      </c>
      <c r="F7" s="121">
        <v>1005484</v>
      </c>
      <c r="G7" s="121">
        <v>995556</v>
      </c>
      <c r="H7" s="121">
        <v>1012287</v>
      </c>
      <c r="I7" s="163"/>
      <c r="J7" s="155" t="str">
        <f>IF(OR(P7, E7="", E8=H8), "n/a", IF((H7-E7)/E7&lt;=-0.01, "↓", IF((H7-E7)/E7&gt;=0.01,"↑", "≈")))</f>
        <v>↑</v>
      </c>
      <c r="K7" s="161"/>
      <c r="L7" s="54"/>
      <c r="M7" s="157" t="s">
        <v>649</v>
      </c>
      <c r="N7" s="157" t="s">
        <v>671</v>
      </c>
      <c r="P7" s="171"/>
    </row>
    <row r="8" spans="2:16" ht="18" customHeight="1" x14ac:dyDescent="0.2">
      <c r="B8" s="164"/>
      <c r="C8" s="164"/>
      <c r="D8" s="29" t="s">
        <v>220</v>
      </c>
      <c r="E8" s="86">
        <v>40544</v>
      </c>
      <c r="F8" s="86">
        <v>42370</v>
      </c>
      <c r="G8" s="86">
        <v>44197</v>
      </c>
      <c r="H8" s="86">
        <v>44562</v>
      </c>
      <c r="I8" s="163"/>
      <c r="J8" s="155" t="e">
        <v>#REF!</v>
      </c>
      <c r="K8" s="161"/>
      <c r="L8" s="54"/>
      <c r="M8" s="158"/>
      <c r="N8" s="158"/>
      <c r="P8" s="171"/>
    </row>
    <row r="9" spans="2:16" ht="18" customHeight="1" x14ac:dyDescent="0.25">
      <c r="B9" s="164"/>
      <c r="C9" s="164"/>
      <c r="D9" s="29" t="s">
        <v>227</v>
      </c>
      <c r="E9" s="121">
        <v>1144513</v>
      </c>
      <c r="F9" s="121">
        <v>1188487</v>
      </c>
      <c r="G9" s="121">
        <v>1191125</v>
      </c>
      <c r="H9" s="121">
        <v>1218567</v>
      </c>
      <c r="I9" s="163"/>
      <c r="J9" s="155" t="str">
        <f>IF(OR(P9, E9="", E10=H10), "n/a", IF((H9-E9)/E9&lt;=-0.01, "↓", IF((H9-E9)/E9&gt;=0.01,"↑", "≈")))</f>
        <v>↑</v>
      </c>
      <c r="K9" s="161"/>
      <c r="L9" s="54"/>
      <c r="M9" s="159" t="s">
        <v>1</v>
      </c>
      <c r="N9" s="159" t="s">
        <v>672</v>
      </c>
      <c r="P9" s="171"/>
    </row>
    <row r="10" spans="2:16" ht="18" customHeight="1" x14ac:dyDescent="0.2">
      <c r="B10" s="164"/>
      <c r="C10" s="164"/>
      <c r="D10" s="29" t="s">
        <v>220</v>
      </c>
      <c r="E10" s="86">
        <v>40544</v>
      </c>
      <c r="F10" s="86">
        <v>42370</v>
      </c>
      <c r="G10" s="86">
        <v>44197</v>
      </c>
      <c r="H10" s="86">
        <v>44562</v>
      </c>
      <c r="I10" s="163"/>
      <c r="J10" s="155" t="e">
        <v>#REF!</v>
      </c>
      <c r="K10" s="161"/>
      <c r="L10" s="54"/>
      <c r="M10" s="160"/>
      <c r="N10" s="160"/>
      <c r="P10" s="171"/>
    </row>
    <row r="11" spans="2:16" ht="18" customHeight="1" x14ac:dyDescent="0.25">
      <c r="B11" s="164"/>
      <c r="C11" s="164"/>
      <c r="D11" s="29" t="s">
        <v>247</v>
      </c>
      <c r="E11" s="121">
        <v>579611</v>
      </c>
      <c r="F11" s="121">
        <v>574697</v>
      </c>
      <c r="G11" s="121">
        <v>635557</v>
      </c>
      <c r="H11" s="121">
        <v>644771</v>
      </c>
      <c r="I11" s="163"/>
      <c r="J11" s="155" t="str">
        <f>IF(OR(P11, E11="", E12=H12), "n/a", IF((H11-E11)/E11&lt;=-0.01, "↓", IF((H11-E11)/E11&gt;=0.01,"↑", "≈")))</f>
        <v>↑</v>
      </c>
      <c r="K11" s="161"/>
      <c r="L11" s="54"/>
      <c r="M11" s="157" t="s">
        <v>2</v>
      </c>
      <c r="N11" s="157" t="s">
        <v>673</v>
      </c>
      <c r="P11" s="171"/>
    </row>
    <row r="12" spans="2:16" ht="18" customHeight="1" x14ac:dyDescent="0.2">
      <c r="B12" s="164"/>
      <c r="C12" s="164"/>
      <c r="D12" s="29" t="s">
        <v>220</v>
      </c>
      <c r="E12" s="86">
        <v>40544</v>
      </c>
      <c r="F12" s="86">
        <v>42370</v>
      </c>
      <c r="G12" s="86">
        <v>44197</v>
      </c>
      <c r="H12" s="86">
        <v>44562</v>
      </c>
      <c r="I12" s="163"/>
      <c r="J12" s="155" t="e">
        <v>#REF!</v>
      </c>
      <c r="K12" s="161"/>
      <c r="L12" s="54"/>
      <c r="M12" s="158"/>
      <c r="N12" s="158"/>
      <c r="P12" s="171"/>
    </row>
    <row r="13" spans="2:16" ht="18" customHeight="1" x14ac:dyDescent="0.25">
      <c r="B13" s="164"/>
      <c r="C13" s="164"/>
      <c r="D13" s="29" t="s">
        <v>248</v>
      </c>
      <c r="E13" s="121">
        <v>411814</v>
      </c>
      <c r="F13" s="121">
        <v>391694</v>
      </c>
      <c r="G13" s="121">
        <v>439988</v>
      </c>
      <c r="H13" s="121">
        <v>438491</v>
      </c>
      <c r="I13" s="163"/>
      <c r="J13" s="155" t="str">
        <f>IF(OR(P13, E13="", E14=H14), "n/a", IF((H13-E13)/E13&lt;=-0.01, "↓", IF((H13-E13)/E13&gt;=0.01,"↑", "≈")))</f>
        <v>↑</v>
      </c>
      <c r="K13" s="161"/>
      <c r="L13" s="54"/>
      <c r="M13" s="157" t="s">
        <v>3</v>
      </c>
      <c r="N13" s="157" t="s">
        <v>703</v>
      </c>
      <c r="P13" s="171"/>
    </row>
    <row r="14" spans="2:16" ht="18" customHeight="1" x14ac:dyDescent="0.2">
      <c r="B14" s="165"/>
      <c r="C14" s="165"/>
      <c r="D14" s="34" t="s">
        <v>220</v>
      </c>
      <c r="E14" s="87">
        <v>40544</v>
      </c>
      <c r="F14" s="87">
        <v>42370</v>
      </c>
      <c r="G14" s="87">
        <v>44197</v>
      </c>
      <c r="H14" s="87">
        <v>44562</v>
      </c>
      <c r="I14" s="167"/>
      <c r="J14" s="168" t="e">
        <v>#REF!</v>
      </c>
      <c r="K14" s="162"/>
      <c r="L14" s="54"/>
      <c r="M14" s="158"/>
      <c r="N14" s="158"/>
      <c r="P14" s="171"/>
    </row>
    <row r="15" spans="2:16" ht="18" customHeight="1" x14ac:dyDescent="0.25">
      <c r="B15" s="164" t="s">
        <v>685</v>
      </c>
      <c r="C15" s="164" t="s">
        <v>32</v>
      </c>
      <c r="D15" s="29" t="s">
        <v>221</v>
      </c>
      <c r="E15" s="121">
        <v>18018</v>
      </c>
      <c r="F15" s="121">
        <v>18186</v>
      </c>
      <c r="G15" s="118">
        <v>18186</v>
      </c>
      <c r="H15" s="121">
        <v>17971</v>
      </c>
      <c r="I15" s="166"/>
      <c r="J15" s="155" t="str">
        <f>IF(OR(P15, E15="", E16=H16), "n/a", IF((H15-E15)/E15&lt;=-0.01, "↓", IF((H15-E15)/E15&gt;=0.01,"↑", "≈")))</f>
        <v>≈</v>
      </c>
      <c r="K15" s="161" t="s">
        <v>236</v>
      </c>
      <c r="L15" s="54"/>
      <c r="M15" s="157" t="s">
        <v>4</v>
      </c>
      <c r="N15" s="157" t="s">
        <v>704</v>
      </c>
      <c r="P15" s="171"/>
    </row>
    <row r="16" spans="2:16" ht="18" customHeight="1" x14ac:dyDescent="0.2">
      <c r="B16" s="164"/>
      <c r="C16" s="164"/>
      <c r="D16" s="29" t="s">
        <v>220</v>
      </c>
      <c r="E16" s="86">
        <v>40544</v>
      </c>
      <c r="F16" s="86">
        <v>42370</v>
      </c>
      <c r="G16" s="77">
        <v>42370</v>
      </c>
      <c r="H16" s="86">
        <v>44562</v>
      </c>
      <c r="I16" s="163"/>
      <c r="J16" s="155" t="e">
        <v>#REF!</v>
      </c>
      <c r="K16" s="161"/>
      <c r="L16" s="54"/>
      <c r="M16" s="158"/>
      <c r="N16" s="158"/>
      <c r="P16" s="171"/>
    </row>
    <row r="17" spans="2:16" ht="18" customHeight="1" x14ac:dyDescent="0.25">
      <c r="B17" s="164"/>
      <c r="C17" s="164"/>
      <c r="D17" s="29" t="s">
        <v>222</v>
      </c>
      <c r="E17" s="122">
        <v>1.2E-2</v>
      </c>
      <c r="F17" s="122">
        <v>1.0999999999999999E-2</v>
      </c>
      <c r="G17" s="93">
        <v>1.0999999999999999E-2</v>
      </c>
      <c r="H17" s="122">
        <v>1.2E-2</v>
      </c>
      <c r="I17" s="163"/>
      <c r="J17" s="155" t="str">
        <f>IF(OR(P17, E17="", E18=H18), "n/a", IF((H17-E17)/E17&lt;=-0.01, "↓", IF((H17-E17)/E17&gt;=0.01,"↑", "≈")))</f>
        <v>≈</v>
      </c>
      <c r="K17" s="161"/>
      <c r="L17" s="54"/>
      <c r="M17" s="157" t="s">
        <v>5</v>
      </c>
      <c r="N17" s="157" t="s">
        <v>702</v>
      </c>
      <c r="P17" s="171"/>
    </row>
    <row r="18" spans="2:16" ht="18" customHeight="1" x14ac:dyDescent="0.2">
      <c r="B18" s="165"/>
      <c r="C18" s="165"/>
      <c r="D18" s="34" t="s">
        <v>220</v>
      </c>
      <c r="E18" s="87">
        <v>40544</v>
      </c>
      <c r="F18" s="87">
        <v>42370</v>
      </c>
      <c r="G18" s="70">
        <v>42370</v>
      </c>
      <c r="H18" s="87">
        <v>44562</v>
      </c>
      <c r="I18" s="167"/>
      <c r="J18" s="168" t="e">
        <v>#REF!</v>
      </c>
      <c r="K18" s="162"/>
      <c r="L18" s="54"/>
      <c r="M18" s="158"/>
      <c r="N18" s="158"/>
      <c r="P18" s="171"/>
    </row>
    <row r="19" spans="2:16" ht="18" customHeight="1" x14ac:dyDescent="0.25">
      <c r="B19" s="164" t="s">
        <v>686</v>
      </c>
      <c r="C19" s="164" t="s">
        <v>159</v>
      </c>
      <c r="D19" s="29" t="s">
        <v>223</v>
      </c>
      <c r="E19" s="121">
        <v>78569</v>
      </c>
      <c r="F19" s="121">
        <v>65641</v>
      </c>
      <c r="G19" s="118">
        <v>65641</v>
      </c>
      <c r="H19" s="121">
        <v>74445</v>
      </c>
      <c r="I19" s="166"/>
      <c r="J19" s="155" t="str">
        <f>IF(OR(P19, E19="", E20=H20), "n/a", IF((H19-E19)/E19&lt;=-0.01, "↓", IF((H19-E19)/E19&gt;=0.01,"↑", "≈")))</f>
        <v>↓</v>
      </c>
      <c r="K19" s="161" t="s">
        <v>236</v>
      </c>
      <c r="L19" s="54"/>
      <c r="M19" s="157" t="s">
        <v>6</v>
      </c>
      <c r="N19" s="157" t="s">
        <v>674</v>
      </c>
      <c r="P19" s="171"/>
    </row>
    <row r="20" spans="2:16" ht="18" customHeight="1" x14ac:dyDescent="0.2">
      <c r="B20" s="164"/>
      <c r="C20" s="164"/>
      <c r="D20" s="29" t="s">
        <v>220</v>
      </c>
      <c r="E20" s="86">
        <v>40544</v>
      </c>
      <c r="F20" s="86">
        <v>42370</v>
      </c>
      <c r="G20" s="77">
        <v>42370</v>
      </c>
      <c r="H20" s="86">
        <v>44562</v>
      </c>
      <c r="I20" s="163"/>
      <c r="J20" s="155" t="e">
        <v>#REF!</v>
      </c>
      <c r="K20" s="161"/>
      <c r="L20" s="54"/>
      <c r="M20" s="158"/>
      <c r="N20" s="158"/>
      <c r="P20" s="171"/>
    </row>
    <row r="21" spans="2:16" ht="18" customHeight="1" x14ac:dyDescent="0.25">
      <c r="B21" s="164"/>
      <c r="C21" s="164"/>
      <c r="D21" s="29" t="s">
        <v>224</v>
      </c>
      <c r="E21" s="122">
        <v>0.08</v>
      </c>
      <c r="F21" s="122">
        <v>6.5000000000000002E-2</v>
      </c>
      <c r="G21" s="93">
        <v>6.5000000000000002E-2</v>
      </c>
      <c r="H21" s="122">
        <v>7.6999999999999999E-2</v>
      </c>
      <c r="I21" s="163"/>
      <c r="J21" s="155" t="str">
        <f>IF(OR(P21, E21="", E22=H22), "n/a", IF((H21-E21)/E21&lt;=-0.01, "↓", IF((H21-E21)/E21&gt;=0.01,"↑", "≈")))</f>
        <v>↓</v>
      </c>
      <c r="K21" s="161"/>
      <c r="L21" s="54"/>
      <c r="M21" s="157" t="s">
        <v>7</v>
      </c>
      <c r="N21" s="157" t="s">
        <v>675</v>
      </c>
      <c r="P21" s="171"/>
    </row>
    <row r="22" spans="2:16" ht="18" customHeight="1" x14ac:dyDescent="0.2">
      <c r="B22" s="164"/>
      <c r="C22" s="164"/>
      <c r="D22" s="29" t="s">
        <v>220</v>
      </c>
      <c r="E22" s="86">
        <v>40544</v>
      </c>
      <c r="F22" s="86">
        <v>42370</v>
      </c>
      <c r="G22" s="77">
        <v>42370</v>
      </c>
      <c r="H22" s="86">
        <v>44562</v>
      </c>
      <c r="I22" s="163"/>
      <c r="J22" s="155" t="e">
        <v>#REF!</v>
      </c>
      <c r="K22" s="161"/>
      <c r="L22" s="54"/>
      <c r="M22" s="158"/>
      <c r="N22" s="158"/>
      <c r="P22" s="171"/>
    </row>
    <row r="23" spans="2:16" ht="18" customHeight="1" x14ac:dyDescent="0.25">
      <c r="B23" s="164"/>
      <c r="C23" s="164"/>
      <c r="D23" s="29" t="s">
        <v>225</v>
      </c>
      <c r="E23" s="123">
        <v>68187</v>
      </c>
      <c r="F23" s="123">
        <v>62048</v>
      </c>
      <c r="G23" s="124">
        <v>62048</v>
      </c>
      <c r="H23" s="123">
        <v>68616</v>
      </c>
      <c r="I23" s="163"/>
      <c r="J23" s="155" t="str">
        <f>IF(OR(P23, E23="", E24=H24), "n/a", IF((H23-E23)/E23&lt;=-0.01, "↓", IF((H23-E23)/E23&gt;=0.01,"↑", "≈")))</f>
        <v>≈</v>
      </c>
      <c r="K23" s="161"/>
      <c r="L23" s="54"/>
      <c r="M23" s="157" t="s">
        <v>234</v>
      </c>
      <c r="N23" s="157" t="s">
        <v>676</v>
      </c>
      <c r="P23" s="171"/>
    </row>
    <row r="24" spans="2:16" ht="18" customHeight="1" x14ac:dyDescent="0.2">
      <c r="B24" s="164"/>
      <c r="C24" s="164"/>
      <c r="D24" s="29" t="s">
        <v>220</v>
      </c>
      <c r="E24" s="86">
        <v>40544</v>
      </c>
      <c r="F24" s="86">
        <v>42370</v>
      </c>
      <c r="G24" s="77">
        <v>42370</v>
      </c>
      <c r="H24" s="86">
        <v>44562</v>
      </c>
      <c r="I24" s="163"/>
      <c r="J24" s="155" t="e">
        <v>#REF!</v>
      </c>
      <c r="K24" s="161"/>
      <c r="L24" s="54"/>
      <c r="M24" s="158"/>
      <c r="N24" s="158"/>
      <c r="P24" s="171"/>
    </row>
    <row r="25" spans="2:16" ht="18" customHeight="1" x14ac:dyDescent="0.25">
      <c r="B25" s="164"/>
      <c r="C25" s="164"/>
      <c r="D25" s="29" t="s">
        <v>226</v>
      </c>
      <c r="E25" s="122">
        <v>0.11799999999999999</v>
      </c>
      <c r="F25" s="122">
        <v>0.108</v>
      </c>
      <c r="G25" s="93">
        <v>0.108</v>
      </c>
      <c r="H25" s="122">
        <v>0.113</v>
      </c>
      <c r="I25" s="163"/>
      <c r="J25" s="155" t="str">
        <f>IF(OR(P25, E25="", E26=H26), "n/a", IF((H25-E25)/E25&lt;=-0.01, "↓", IF((H25-E25)/E25&gt;=0.01,"↑", "≈")))</f>
        <v>↓</v>
      </c>
      <c r="K25" s="161"/>
      <c r="L25" s="54"/>
      <c r="P25" s="171"/>
    </row>
    <row r="26" spans="2:16" ht="18" customHeight="1" x14ac:dyDescent="0.2">
      <c r="B26" s="165"/>
      <c r="C26" s="165"/>
      <c r="D26" s="34" t="s">
        <v>220</v>
      </c>
      <c r="E26" s="87">
        <v>40544</v>
      </c>
      <c r="F26" s="87">
        <v>42370</v>
      </c>
      <c r="G26" s="70">
        <v>42370</v>
      </c>
      <c r="H26" s="87">
        <v>44562</v>
      </c>
      <c r="I26" s="167"/>
      <c r="J26" s="168" t="e">
        <v>#REF!</v>
      </c>
      <c r="K26" s="162"/>
      <c r="L26" s="54"/>
      <c r="P26" s="171"/>
    </row>
    <row r="27" spans="2:16" ht="18" customHeight="1" x14ac:dyDescent="0.25">
      <c r="B27" s="164" t="s">
        <v>687</v>
      </c>
      <c r="C27" s="164" t="s">
        <v>32</v>
      </c>
      <c r="D27" s="29" t="s">
        <v>221</v>
      </c>
      <c r="E27" s="121">
        <v>97571</v>
      </c>
      <c r="F27" s="121">
        <v>112551</v>
      </c>
      <c r="G27" s="118">
        <v>112551</v>
      </c>
      <c r="H27" s="121">
        <v>215945</v>
      </c>
      <c r="I27" s="166"/>
      <c r="J27" s="155" t="str">
        <f>IF(OR(P27, E27="", E28=H28), "n/a", IF((H27-E27)/E27&lt;=-0.01, "↓", IF((H27-E27)/E27&gt;=0.01,"↑", "≈")))</f>
        <v>↑</v>
      </c>
      <c r="K27" s="161" t="s">
        <v>236</v>
      </c>
      <c r="L27" s="54"/>
      <c r="M27" s="119" t="s">
        <v>7</v>
      </c>
      <c r="N27" s="56" t="s">
        <v>252</v>
      </c>
      <c r="P27" s="171"/>
    </row>
    <row r="28" spans="2:16" ht="18" customHeight="1" x14ac:dyDescent="0.2">
      <c r="B28" s="164"/>
      <c r="C28" s="164"/>
      <c r="D28" s="29" t="s">
        <v>220</v>
      </c>
      <c r="E28" s="86">
        <v>40544</v>
      </c>
      <c r="F28" s="86">
        <v>42370</v>
      </c>
      <c r="G28" s="77">
        <v>42370</v>
      </c>
      <c r="H28" s="86">
        <v>44562</v>
      </c>
      <c r="I28" s="163"/>
      <c r="J28" s="155" t="e">
        <v>#REF!</v>
      </c>
      <c r="K28" s="161"/>
      <c r="L28" s="54"/>
      <c r="M28" s="155" t="s">
        <v>677</v>
      </c>
      <c r="N28" s="157" t="s">
        <v>678</v>
      </c>
      <c r="P28" s="171"/>
    </row>
    <row r="29" spans="2:16" ht="18" customHeight="1" x14ac:dyDescent="0.25">
      <c r="B29" s="164"/>
      <c r="C29" s="164"/>
      <c r="D29" s="29" t="s">
        <v>222</v>
      </c>
      <c r="E29" s="122">
        <v>6.3E-2</v>
      </c>
      <c r="F29" s="122">
        <v>7.0999999999999994E-2</v>
      </c>
      <c r="G29" s="93">
        <v>7.0999999999999994E-2</v>
      </c>
      <c r="H29" s="122">
        <v>0.13</v>
      </c>
      <c r="I29" s="163"/>
      <c r="J29" s="155" t="str">
        <f>IF(OR(P29, E29="", E30=H30), "n/a", IF((H29-E29)/E29&lt;=-0.01, "↓", IF((H29-E29)/E29&gt;=0.01,"↑", "≈")))</f>
        <v>↑</v>
      </c>
      <c r="K29" s="161"/>
      <c r="L29" s="54"/>
      <c r="M29" s="156"/>
      <c r="N29" s="158"/>
      <c r="P29" s="171"/>
    </row>
    <row r="30" spans="2:16" ht="18" customHeight="1" x14ac:dyDescent="0.2">
      <c r="B30" s="165"/>
      <c r="C30" s="165"/>
      <c r="D30" s="34" t="s">
        <v>220</v>
      </c>
      <c r="E30" s="87">
        <v>40544</v>
      </c>
      <c r="F30" s="87">
        <v>42370</v>
      </c>
      <c r="G30" s="70">
        <v>42370</v>
      </c>
      <c r="H30" s="87">
        <v>44562</v>
      </c>
      <c r="I30" s="167"/>
      <c r="J30" s="168" t="e">
        <v>#REF!</v>
      </c>
      <c r="K30" s="162"/>
      <c r="L30" s="54"/>
      <c r="M30" s="155" t="s">
        <v>679</v>
      </c>
      <c r="N30" s="157" t="s">
        <v>680</v>
      </c>
      <c r="P30" s="171"/>
    </row>
    <row r="31" spans="2:16" ht="18" customHeight="1" x14ac:dyDescent="0.25">
      <c r="B31" s="164" t="s">
        <v>688</v>
      </c>
      <c r="C31" s="164" t="s">
        <v>164</v>
      </c>
      <c r="D31" s="29" t="s">
        <v>223</v>
      </c>
      <c r="E31" s="121">
        <v>6449</v>
      </c>
      <c r="F31" s="121">
        <v>6108</v>
      </c>
      <c r="G31" s="118">
        <v>6108</v>
      </c>
      <c r="H31" s="121">
        <v>8165</v>
      </c>
      <c r="I31" s="166"/>
      <c r="J31" s="155" t="str">
        <f>IF(OR(P31, E31="", E32=H32), "n/a", IF((H31-E31)/E31&lt;=-0.01, "↓", IF((H31-E31)/E31&gt;=0.01,"↑", "≈")))</f>
        <v>↑</v>
      </c>
      <c r="K31" s="161" t="s">
        <v>236</v>
      </c>
      <c r="L31" s="54"/>
      <c r="M31" s="156"/>
      <c r="N31" s="158"/>
      <c r="P31" s="171"/>
    </row>
    <row r="32" spans="2:16" ht="18" customHeight="1" x14ac:dyDescent="0.2">
      <c r="B32" s="164"/>
      <c r="C32" s="164"/>
      <c r="D32" s="29" t="s">
        <v>220</v>
      </c>
      <c r="E32" s="86">
        <v>40544</v>
      </c>
      <c r="F32" s="86">
        <v>42370</v>
      </c>
      <c r="G32" s="77">
        <v>42370</v>
      </c>
      <c r="H32" s="86">
        <v>44562</v>
      </c>
      <c r="I32" s="163"/>
      <c r="J32" s="155" t="e">
        <v>#REF!</v>
      </c>
      <c r="K32" s="161"/>
      <c r="L32" s="54"/>
      <c r="M32" s="155" t="s">
        <v>683</v>
      </c>
      <c r="N32" s="157" t="s">
        <v>681</v>
      </c>
      <c r="P32" s="171"/>
    </row>
    <row r="33" spans="2:16" ht="18" customHeight="1" x14ac:dyDescent="0.25">
      <c r="B33" s="164"/>
      <c r="C33" s="164"/>
      <c r="D33" s="29" t="s">
        <v>224</v>
      </c>
      <c r="E33" s="122">
        <v>6.0000000000000001E-3</v>
      </c>
      <c r="F33" s="122">
        <v>5.0000000000000001E-3</v>
      </c>
      <c r="G33" s="93">
        <v>5.0000000000000001E-3</v>
      </c>
      <c r="H33" s="122">
        <v>7.0000000000000001E-3</v>
      </c>
      <c r="I33" s="163"/>
      <c r="J33" s="155" t="str">
        <f>IF(OR(P33, E33="", E34=H34), "n/a", IF((H33-E33)/E33&lt;=-0.01, "↓", IF((H33-E33)/E33&gt;=0.01,"↑", "≈")))</f>
        <v>↑</v>
      </c>
      <c r="K33" s="161"/>
      <c r="L33" s="54"/>
      <c r="M33" s="156"/>
      <c r="N33" s="158"/>
      <c r="P33" s="171"/>
    </row>
    <row r="34" spans="2:16" ht="18" customHeight="1" x14ac:dyDescent="0.2">
      <c r="B34" s="164"/>
      <c r="C34" s="164"/>
      <c r="D34" s="29" t="s">
        <v>220</v>
      </c>
      <c r="E34" s="86">
        <v>40544</v>
      </c>
      <c r="F34" s="86">
        <v>42370</v>
      </c>
      <c r="G34" s="77">
        <v>42370</v>
      </c>
      <c r="H34" s="86">
        <v>44562</v>
      </c>
      <c r="I34" s="163"/>
      <c r="J34" s="155" t="e">
        <v>#REF!</v>
      </c>
      <c r="K34" s="161"/>
      <c r="L34" s="54"/>
      <c r="P34" s="171"/>
    </row>
    <row r="35" spans="2:16" ht="18" customHeight="1" x14ac:dyDescent="0.25">
      <c r="B35" s="164"/>
      <c r="C35" s="164"/>
      <c r="D35" s="29" t="s">
        <v>225</v>
      </c>
      <c r="E35" s="123">
        <v>7784</v>
      </c>
      <c r="F35" s="123">
        <v>7039</v>
      </c>
      <c r="G35" s="124">
        <v>7039</v>
      </c>
      <c r="H35" s="123">
        <v>9953</v>
      </c>
      <c r="I35" s="163"/>
      <c r="J35" s="155" t="str">
        <f>IF(OR(P35, E35="", E36=H36), "n/a", IF((H35-E35)/E35&lt;=-0.01, "↓", IF((H35-E35)/E35&gt;=0.01,"↑", "≈")))</f>
        <v>↑</v>
      </c>
      <c r="K35" s="161"/>
      <c r="L35" s="54"/>
      <c r="P35" s="171"/>
    </row>
    <row r="36" spans="2:16" ht="18" customHeight="1" x14ac:dyDescent="0.2">
      <c r="B36" s="164"/>
      <c r="C36" s="164"/>
      <c r="D36" s="29" t="s">
        <v>220</v>
      </c>
      <c r="E36" s="86">
        <v>40544</v>
      </c>
      <c r="F36" s="86">
        <v>42370</v>
      </c>
      <c r="G36" s="77">
        <v>42370</v>
      </c>
      <c r="H36" s="86">
        <v>44562</v>
      </c>
      <c r="I36" s="163"/>
      <c r="J36" s="155" t="e">
        <v>#REF!</v>
      </c>
      <c r="K36" s="161"/>
      <c r="L36" s="54"/>
      <c r="P36" s="171"/>
    </row>
    <row r="37" spans="2:16" ht="18" customHeight="1" x14ac:dyDescent="0.25">
      <c r="B37" s="164"/>
      <c r="C37" s="164"/>
      <c r="D37" s="29" t="s">
        <v>226</v>
      </c>
      <c r="E37" s="122">
        <v>1.9E-2</v>
      </c>
      <c r="F37" s="122">
        <v>1.7999999999999999E-2</v>
      </c>
      <c r="G37" s="93">
        <v>1.7999999999999999E-2</v>
      </c>
      <c r="H37" s="122">
        <v>2.3E-2</v>
      </c>
      <c r="I37" s="163"/>
      <c r="J37" s="155" t="str">
        <f>IF(OR(P37, E37="", E38=H38), "n/a", IF((H37-E37)/E37&lt;=-0.01, "↓", IF((H37-E37)/E37&gt;=0.01,"↑", "≈")))</f>
        <v>↑</v>
      </c>
      <c r="K37" s="161"/>
      <c r="L37" s="54"/>
      <c r="P37" s="171"/>
    </row>
    <row r="38" spans="2:16" ht="18" customHeight="1" x14ac:dyDescent="0.2">
      <c r="B38" s="165"/>
      <c r="C38" s="165"/>
      <c r="D38" s="34" t="s">
        <v>220</v>
      </c>
      <c r="E38" s="87">
        <v>40544</v>
      </c>
      <c r="F38" s="87">
        <v>42370</v>
      </c>
      <c r="G38" s="70">
        <v>42370</v>
      </c>
      <c r="H38" s="87">
        <v>44562</v>
      </c>
      <c r="I38" s="167"/>
      <c r="J38" s="168" t="e">
        <v>#REF!</v>
      </c>
      <c r="K38" s="162"/>
      <c r="L38" s="54"/>
      <c r="P38" s="171"/>
    </row>
    <row r="39" spans="2:16" ht="18" customHeight="1" x14ac:dyDescent="0.25">
      <c r="B39" s="164" t="s">
        <v>759</v>
      </c>
      <c r="C39" s="164" t="s">
        <v>72</v>
      </c>
      <c r="D39" s="29" t="s">
        <v>221</v>
      </c>
      <c r="E39" s="121">
        <v>210713</v>
      </c>
      <c r="F39" s="121">
        <v>204016</v>
      </c>
      <c r="G39" s="118">
        <v>204016</v>
      </c>
      <c r="H39" s="121">
        <v>189437</v>
      </c>
      <c r="I39" s="166"/>
      <c r="J39" s="155" t="str">
        <f>IF(OR(P39, E39="", E40=H40), "n/a", IF((H39-E39)/E39&lt;=-0.01, "↓", IF((H39-E39)/E39&gt;=0.01,"↑", "≈")))</f>
        <v>↓</v>
      </c>
      <c r="K39" s="161" t="s">
        <v>236</v>
      </c>
      <c r="L39" s="54"/>
      <c r="P39" s="171"/>
    </row>
    <row r="40" spans="2:16" ht="18" customHeight="1" x14ac:dyDescent="0.2">
      <c r="B40" s="164"/>
      <c r="C40" s="164"/>
      <c r="D40" s="29" t="s">
        <v>220</v>
      </c>
      <c r="E40" s="86">
        <v>40544</v>
      </c>
      <c r="F40" s="86">
        <v>42370</v>
      </c>
      <c r="G40" s="77">
        <v>42370</v>
      </c>
      <c r="H40" s="141">
        <v>44562</v>
      </c>
      <c r="I40" s="163"/>
      <c r="J40" s="155" t="e">
        <v>#REF!</v>
      </c>
      <c r="K40" s="161"/>
      <c r="L40" s="54"/>
      <c r="P40" s="171"/>
    </row>
    <row r="41" spans="2:16" ht="18" customHeight="1" x14ac:dyDescent="0.25">
      <c r="B41" s="164"/>
      <c r="C41" s="164"/>
      <c r="D41" s="29" t="s">
        <v>222</v>
      </c>
      <c r="E41" s="122">
        <v>0.187</v>
      </c>
      <c r="F41" s="122">
        <v>0.17599999999999999</v>
      </c>
      <c r="G41" s="93">
        <v>0.17599999999999999</v>
      </c>
      <c r="H41" s="122">
        <v>0.16700000000000001</v>
      </c>
      <c r="I41" s="163"/>
      <c r="J41" s="155" t="str">
        <f>IF(OR(P41, E41="", E42=H42), "n/a", IF((H41-E41)/E41&lt;=-0.01, "↓", IF((H41-E41)/E41&gt;=0.01,"↑", "≈")))</f>
        <v>↓</v>
      </c>
      <c r="K41" s="161"/>
      <c r="L41" s="54"/>
      <c r="P41" s="171"/>
    </row>
    <row r="42" spans="2:16" ht="18" customHeight="1" x14ac:dyDescent="0.2">
      <c r="B42" s="165"/>
      <c r="C42" s="165"/>
      <c r="D42" s="34" t="s">
        <v>220</v>
      </c>
      <c r="E42" s="87">
        <v>40544</v>
      </c>
      <c r="F42" s="87">
        <v>42370</v>
      </c>
      <c r="G42" s="70">
        <v>42370</v>
      </c>
      <c r="H42" s="142">
        <v>44562</v>
      </c>
      <c r="I42" s="163"/>
      <c r="J42" s="168" t="e">
        <v>#REF!</v>
      </c>
      <c r="K42" s="162"/>
      <c r="L42" s="54"/>
      <c r="P42" s="171"/>
    </row>
    <row r="43" spans="2:16" ht="18" customHeight="1" x14ac:dyDescent="0.25">
      <c r="B43" s="164" t="s">
        <v>689</v>
      </c>
      <c r="C43" s="164" t="s">
        <v>237</v>
      </c>
      <c r="D43" s="29" t="s">
        <v>221</v>
      </c>
      <c r="E43" s="121">
        <v>544696</v>
      </c>
      <c r="F43" s="121">
        <v>558314</v>
      </c>
      <c r="G43" s="121">
        <v>561411</v>
      </c>
      <c r="H43" s="121">
        <v>558143</v>
      </c>
      <c r="I43" s="166"/>
      <c r="J43" s="155" t="str">
        <f>IF(OR(P43, E43="", E44=H44), "n/a", IF((H43-E43)/E43&lt;=-0.01, "↓", IF((H43-E43)/E43&gt;=0.01,"↑", "≈")))</f>
        <v>↑</v>
      </c>
      <c r="K43" s="161" t="s">
        <v>657</v>
      </c>
      <c r="L43" s="54"/>
      <c r="P43" s="171"/>
    </row>
    <row r="44" spans="2:16" ht="18" customHeight="1" x14ac:dyDescent="0.2">
      <c r="B44" s="164"/>
      <c r="C44" s="164"/>
      <c r="D44" s="29" t="s">
        <v>220</v>
      </c>
      <c r="E44" s="86">
        <v>41640</v>
      </c>
      <c r="F44" s="86">
        <v>42370</v>
      </c>
      <c r="G44" s="86">
        <v>43831</v>
      </c>
      <c r="H44" s="86">
        <v>44562</v>
      </c>
      <c r="I44" s="163"/>
      <c r="J44" s="155" t="e">
        <v>#REF!</v>
      </c>
      <c r="K44" s="161"/>
      <c r="L44" s="54"/>
      <c r="P44" s="171"/>
    </row>
    <row r="45" spans="2:16" ht="18" customHeight="1" x14ac:dyDescent="0.25">
      <c r="B45" s="164"/>
      <c r="C45" s="164"/>
      <c r="D45" s="29" t="s">
        <v>222</v>
      </c>
      <c r="E45" s="121">
        <v>372296</v>
      </c>
      <c r="F45" s="121">
        <v>352257</v>
      </c>
      <c r="G45" s="121">
        <v>379184</v>
      </c>
      <c r="H45" s="121">
        <v>406392</v>
      </c>
      <c r="I45" s="163"/>
      <c r="J45" s="155" t="str">
        <f>IF(OR(P45, E45="", E46=H46), "n/a", IF((H45-E45)/E45&lt;=-0.01, "↓", IF((H45-E45)/E45&gt;=0.01,"↑", "≈")))</f>
        <v>↑</v>
      </c>
      <c r="K45" s="161"/>
      <c r="L45" s="54"/>
      <c r="P45" s="171"/>
    </row>
    <row r="46" spans="2:16" ht="18" customHeight="1" x14ac:dyDescent="0.2">
      <c r="B46" s="164"/>
      <c r="C46" s="164"/>
      <c r="D46" s="29" t="s">
        <v>220</v>
      </c>
      <c r="E46" s="86">
        <v>41640</v>
      </c>
      <c r="F46" s="86">
        <v>42370</v>
      </c>
      <c r="G46" s="86">
        <v>43831</v>
      </c>
      <c r="H46" s="86">
        <v>44562</v>
      </c>
      <c r="I46" s="163"/>
      <c r="J46" s="155" t="e">
        <v>#REF!</v>
      </c>
      <c r="K46" s="161"/>
      <c r="L46" s="54"/>
      <c r="P46" s="171"/>
    </row>
    <row r="47" spans="2:16" ht="18" customHeight="1" x14ac:dyDescent="0.25">
      <c r="B47" s="164"/>
      <c r="C47" s="164"/>
      <c r="D47" s="29" t="s">
        <v>227</v>
      </c>
      <c r="E47" s="121">
        <v>33089</v>
      </c>
      <c r="F47" s="121">
        <v>31969</v>
      </c>
      <c r="G47" s="121">
        <v>25819</v>
      </c>
      <c r="H47" s="125">
        <v>24496</v>
      </c>
      <c r="I47" s="161"/>
      <c r="J47" s="155" t="str">
        <f>IF(OR(P47, E47="", E48=H48), "n/a", IF((H47-E47)/E47&lt;=-0.01, "↓", IF((H47-E47)/E47&gt;=0.01,"↑", "≈")))</f>
        <v>n/a</v>
      </c>
      <c r="K47" s="161"/>
      <c r="L47" s="54"/>
      <c r="P47" s="171">
        <v>1</v>
      </c>
    </row>
    <row r="48" spans="2:16" ht="18" customHeight="1" x14ac:dyDescent="0.2">
      <c r="B48" s="164"/>
      <c r="C48" s="164"/>
      <c r="D48" s="29" t="s">
        <v>220</v>
      </c>
      <c r="E48" s="86">
        <v>41640</v>
      </c>
      <c r="F48" s="86">
        <v>42370</v>
      </c>
      <c r="G48" s="86">
        <v>43831</v>
      </c>
      <c r="H48" s="86">
        <v>44562</v>
      </c>
      <c r="I48" s="161"/>
      <c r="J48" s="155" t="e">
        <v>#REF!</v>
      </c>
      <c r="K48" s="161"/>
      <c r="L48" s="54"/>
      <c r="P48" s="171"/>
    </row>
    <row r="49" spans="2:16" ht="18" customHeight="1" x14ac:dyDescent="0.25">
      <c r="B49" s="164"/>
      <c r="C49" s="164"/>
      <c r="D49" s="29" t="s">
        <v>247</v>
      </c>
      <c r="E49" s="121">
        <v>173286</v>
      </c>
      <c r="F49" s="121">
        <v>180610</v>
      </c>
      <c r="G49" s="121">
        <v>196005</v>
      </c>
      <c r="H49" s="121">
        <v>198970</v>
      </c>
      <c r="I49" s="163"/>
      <c r="J49" s="155" t="str">
        <f>IF(OR(P49, E49="", E50=H50), "n/a", IF((H49-E49)/E49&lt;=-0.01, "↓", IF((H49-E49)/E49&gt;=0.01,"↑", "≈")))</f>
        <v>↑</v>
      </c>
      <c r="K49" s="161"/>
      <c r="L49" s="54"/>
      <c r="P49" s="171"/>
    </row>
    <row r="50" spans="2:16" ht="18" customHeight="1" x14ac:dyDescent="0.2">
      <c r="B50" s="165"/>
      <c r="C50" s="165"/>
      <c r="D50" s="34" t="s">
        <v>220</v>
      </c>
      <c r="E50" s="87">
        <v>41640</v>
      </c>
      <c r="F50" s="87">
        <v>42370</v>
      </c>
      <c r="G50" s="87">
        <v>43831</v>
      </c>
      <c r="H50" s="87">
        <v>44562</v>
      </c>
      <c r="I50" s="167"/>
      <c r="J50" s="168" t="e">
        <v>#REF!</v>
      </c>
      <c r="K50" s="162"/>
      <c r="L50" s="54"/>
      <c r="P50" s="171"/>
    </row>
    <row r="51" spans="2:16" ht="18" customHeight="1" x14ac:dyDescent="0.25">
      <c r="B51" s="164" t="s">
        <v>690</v>
      </c>
      <c r="C51" s="164" t="s">
        <v>238</v>
      </c>
      <c r="D51" s="29" t="s">
        <v>221</v>
      </c>
      <c r="E51" s="121">
        <v>6463</v>
      </c>
      <c r="F51" s="121">
        <v>6267</v>
      </c>
      <c r="G51" s="121">
        <v>5882</v>
      </c>
      <c r="H51" s="121">
        <v>5755</v>
      </c>
      <c r="I51" s="166"/>
      <c r="J51" s="155" t="str">
        <f>IF(OR(P51, E51="", E52=H52), "n/a", IF((H51-E51)/E51&lt;=-0.01, "↓", IF((H51-E51)/E51&gt;=0.01,"↑", "≈")))</f>
        <v>↓</v>
      </c>
      <c r="K51" s="161" t="s">
        <v>239</v>
      </c>
      <c r="L51" s="54"/>
      <c r="P51" s="171"/>
    </row>
    <row r="52" spans="2:16" ht="18" customHeight="1" x14ac:dyDescent="0.2">
      <c r="B52" s="164"/>
      <c r="C52" s="164"/>
      <c r="D52" s="29" t="s">
        <v>220</v>
      </c>
      <c r="E52" s="86">
        <v>41640</v>
      </c>
      <c r="F52" s="86">
        <v>42370</v>
      </c>
      <c r="G52" s="86">
        <v>43831</v>
      </c>
      <c r="H52" s="86">
        <v>44562</v>
      </c>
      <c r="I52" s="163"/>
      <c r="J52" s="155" t="e">
        <v>#REF!</v>
      </c>
      <c r="K52" s="161"/>
      <c r="L52" s="54"/>
      <c r="P52" s="171"/>
    </row>
    <row r="53" spans="2:16" ht="18" customHeight="1" x14ac:dyDescent="0.25">
      <c r="B53" s="164"/>
      <c r="C53" s="164"/>
      <c r="D53" s="29" t="s">
        <v>222</v>
      </c>
      <c r="E53" s="121">
        <v>1685</v>
      </c>
      <c r="F53" s="121">
        <v>1880</v>
      </c>
      <c r="G53" s="121">
        <v>2943</v>
      </c>
      <c r="H53" s="121">
        <v>2254</v>
      </c>
      <c r="I53" s="163"/>
      <c r="J53" s="155" t="str">
        <f>IF(OR(P53, E53="", E54=H54), "n/a", IF((H53-E53)/E53&lt;=-0.01, "↓", IF((H53-E53)/E53&gt;=0.01,"↑", "≈")))</f>
        <v>↑</v>
      </c>
      <c r="K53" s="161"/>
      <c r="L53" s="54"/>
      <c r="P53" s="171"/>
    </row>
    <row r="54" spans="2:16" ht="18" customHeight="1" x14ac:dyDescent="0.2">
      <c r="B54" s="165"/>
      <c r="C54" s="165"/>
      <c r="D54" s="34" t="s">
        <v>220</v>
      </c>
      <c r="E54" s="87">
        <v>41640</v>
      </c>
      <c r="F54" s="87">
        <v>42370</v>
      </c>
      <c r="G54" s="87">
        <v>43831</v>
      </c>
      <c r="H54" s="87">
        <v>44562</v>
      </c>
      <c r="I54" s="167"/>
      <c r="J54" s="168" t="e">
        <v>#REF!</v>
      </c>
      <c r="K54" s="162"/>
      <c r="L54" s="54"/>
      <c r="P54" s="171"/>
    </row>
    <row r="55" spans="2:16" ht="18" customHeight="1" x14ac:dyDescent="0.25">
      <c r="B55" s="164" t="s">
        <v>691</v>
      </c>
      <c r="C55" s="164" t="s">
        <v>240</v>
      </c>
      <c r="D55" s="29" t="s">
        <v>221</v>
      </c>
      <c r="E55" s="121">
        <v>10160</v>
      </c>
      <c r="F55" s="121">
        <v>10236</v>
      </c>
      <c r="G55" s="121">
        <v>6228</v>
      </c>
      <c r="H55" s="121">
        <v>8450</v>
      </c>
      <c r="I55" s="166"/>
      <c r="J55" s="155" t="str">
        <f>IF(OR(P55, E55="", E56=H56), "n/a", IF((H55-E55)/E55&lt;=-0.01, "↓", IF((H55-E55)/E55&gt;=0.01,"↑", "≈")))</f>
        <v>↓</v>
      </c>
      <c r="K55" s="161" t="s">
        <v>241</v>
      </c>
      <c r="L55" s="54"/>
      <c r="P55" s="171"/>
    </row>
    <row r="56" spans="2:16" ht="18" customHeight="1" x14ac:dyDescent="0.2">
      <c r="B56" s="164"/>
      <c r="C56" s="164"/>
      <c r="D56" s="29" t="s">
        <v>220</v>
      </c>
      <c r="E56" s="86">
        <v>41640</v>
      </c>
      <c r="F56" s="86">
        <v>42005</v>
      </c>
      <c r="G56" s="86">
        <v>43831</v>
      </c>
      <c r="H56" s="86">
        <v>44562</v>
      </c>
      <c r="I56" s="163"/>
      <c r="J56" s="155" t="e">
        <v>#REF!</v>
      </c>
      <c r="K56" s="161"/>
      <c r="L56" s="54"/>
      <c r="P56" s="171"/>
    </row>
    <row r="57" spans="2:16" ht="18" customHeight="1" x14ac:dyDescent="0.25">
      <c r="B57" s="164"/>
      <c r="C57" s="164"/>
      <c r="D57" s="29" t="s">
        <v>222</v>
      </c>
      <c r="E57" s="121">
        <v>6128</v>
      </c>
      <c r="F57" s="121">
        <v>4315</v>
      </c>
      <c r="G57" s="121">
        <v>3256</v>
      </c>
      <c r="H57" s="121">
        <v>4353</v>
      </c>
      <c r="I57" s="163"/>
      <c r="J57" s="155" t="str">
        <f>IF(OR(P57, E57="", E58=H58), "n/a", IF((H57-E57)/E57&lt;=-0.01, "↓", IF((H57-E57)/E57&gt;=0.01,"↑", "≈")))</f>
        <v>↓</v>
      </c>
      <c r="K57" s="161"/>
      <c r="L57" s="54"/>
      <c r="P57" s="171"/>
    </row>
    <row r="58" spans="2:16" ht="18" customHeight="1" x14ac:dyDescent="0.2">
      <c r="B58" s="165"/>
      <c r="C58" s="165"/>
      <c r="D58" s="34" t="s">
        <v>220</v>
      </c>
      <c r="E58" s="87">
        <v>41640</v>
      </c>
      <c r="F58" s="87">
        <v>42005</v>
      </c>
      <c r="G58" s="87">
        <v>43831</v>
      </c>
      <c r="H58" s="87">
        <v>44562</v>
      </c>
      <c r="I58" s="167"/>
      <c r="J58" s="168" t="e">
        <v>#REF!</v>
      </c>
      <c r="K58" s="162"/>
      <c r="L58" s="54"/>
      <c r="P58" s="171"/>
    </row>
    <row r="59" spans="2:16" ht="18" customHeight="1" x14ac:dyDescent="0.25">
      <c r="B59" s="164" t="s">
        <v>692</v>
      </c>
      <c r="C59" s="164" t="s">
        <v>242</v>
      </c>
      <c r="D59" s="29" t="s">
        <v>221</v>
      </c>
      <c r="E59" s="121">
        <v>7289</v>
      </c>
      <c r="F59" s="121">
        <v>7567</v>
      </c>
      <c r="G59" s="121">
        <v>8018</v>
      </c>
      <c r="H59" s="121">
        <v>8682</v>
      </c>
      <c r="I59" s="166"/>
      <c r="J59" s="155" t="str">
        <f>IF(OR(P59, E59="", E60=H60), "n/a", IF((H59-E59)/E59&lt;=-0.01, "↓", IF((H59-E59)/E59&gt;=0.01,"↑", "≈")))</f>
        <v>↑</v>
      </c>
      <c r="K59" s="169" t="s">
        <v>243</v>
      </c>
      <c r="L59" s="55"/>
      <c r="P59" s="171"/>
    </row>
    <row r="60" spans="2:16" ht="18" customHeight="1" x14ac:dyDescent="0.2">
      <c r="B60" s="164"/>
      <c r="C60" s="164"/>
      <c r="D60" s="29" t="s">
        <v>220</v>
      </c>
      <c r="E60" s="86">
        <v>41640</v>
      </c>
      <c r="F60" s="86">
        <v>42370</v>
      </c>
      <c r="G60" s="86">
        <v>43831</v>
      </c>
      <c r="H60" s="86">
        <v>44197</v>
      </c>
      <c r="I60" s="163"/>
      <c r="J60" s="155" t="e">
        <v>#REF!</v>
      </c>
      <c r="K60" s="169"/>
      <c r="L60" s="55"/>
      <c r="P60" s="171"/>
    </row>
    <row r="61" spans="2:16" ht="18" customHeight="1" x14ac:dyDescent="0.25">
      <c r="B61" s="164"/>
      <c r="C61" s="164"/>
      <c r="D61" s="29" t="s">
        <v>222</v>
      </c>
      <c r="E61" s="121">
        <v>3816</v>
      </c>
      <c r="F61" s="121">
        <v>4836</v>
      </c>
      <c r="G61" s="121">
        <v>7510</v>
      </c>
      <c r="H61" s="121">
        <v>8740</v>
      </c>
      <c r="I61" s="163"/>
      <c r="J61" s="155" t="str">
        <f>IF(OR(P61, E61="", E62=H62), "n/a", IF((H61-E61)/E61&lt;=-0.01, "↓", IF((H61-E61)/E61&gt;=0.01,"↑", "≈")))</f>
        <v>↑</v>
      </c>
      <c r="K61" s="169"/>
      <c r="L61" s="55"/>
      <c r="P61" s="171"/>
    </row>
    <row r="62" spans="2:16" ht="18" customHeight="1" x14ac:dyDescent="0.2">
      <c r="B62" s="164"/>
      <c r="C62" s="164"/>
      <c r="D62" s="29" t="s">
        <v>220</v>
      </c>
      <c r="E62" s="86">
        <v>41640</v>
      </c>
      <c r="F62" s="86">
        <v>42370</v>
      </c>
      <c r="G62" s="86">
        <v>43831</v>
      </c>
      <c r="H62" s="86">
        <v>44197</v>
      </c>
      <c r="I62" s="163"/>
      <c r="J62" s="155" t="e">
        <v>#REF!</v>
      </c>
      <c r="K62" s="169"/>
      <c r="L62" s="55"/>
      <c r="P62" s="171"/>
    </row>
    <row r="63" spans="2:16" ht="18" customHeight="1" x14ac:dyDescent="0.25">
      <c r="B63" s="164"/>
      <c r="C63" s="164"/>
      <c r="D63" s="29" t="s">
        <v>227</v>
      </c>
      <c r="E63" s="121">
        <v>1042</v>
      </c>
      <c r="F63" s="121">
        <v>1560</v>
      </c>
      <c r="G63" s="121">
        <v>2856</v>
      </c>
      <c r="H63" s="121">
        <v>3178</v>
      </c>
      <c r="I63" s="163"/>
      <c r="J63" s="155" t="str">
        <f>IF(OR(P63, E63="", E64=H64), "n/a", IF((H63-E63)/E63&lt;=-0.01, "↓", IF((H63-E63)/E63&gt;=0.01,"↑", "≈")))</f>
        <v>↑</v>
      </c>
      <c r="K63" s="169"/>
      <c r="L63" s="55"/>
      <c r="P63" s="171"/>
    </row>
    <row r="64" spans="2:16" ht="18" customHeight="1" x14ac:dyDescent="0.2">
      <c r="B64" s="165"/>
      <c r="C64" s="165"/>
      <c r="D64" s="34" t="s">
        <v>220</v>
      </c>
      <c r="E64" s="87">
        <v>41640</v>
      </c>
      <c r="F64" s="87">
        <v>42370</v>
      </c>
      <c r="G64" s="87">
        <v>43831</v>
      </c>
      <c r="H64" s="87">
        <v>44197</v>
      </c>
      <c r="I64" s="167"/>
      <c r="J64" s="168" t="e">
        <v>#REF!</v>
      </c>
      <c r="K64" s="170"/>
      <c r="L64" s="55"/>
      <c r="P64" s="171"/>
    </row>
    <row r="65" spans="2:16" ht="18" customHeight="1" x14ac:dyDescent="0.25">
      <c r="B65" s="164" t="s">
        <v>693</v>
      </c>
      <c r="C65" s="164" t="s">
        <v>72</v>
      </c>
      <c r="D65" s="29" t="s">
        <v>221</v>
      </c>
      <c r="E65" s="121">
        <v>97</v>
      </c>
      <c r="F65" s="121">
        <v>126</v>
      </c>
      <c r="G65" s="121">
        <v>80</v>
      </c>
      <c r="H65" s="121">
        <v>336</v>
      </c>
      <c r="I65" s="166"/>
      <c r="J65" s="155" t="str">
        <f>IF(OR(P65, E65="", E66=H66), "n/a", IF((H65-E65)/E65&lt;=-0.01, "↓", IF((H65-E65)/E65&gt;=0.01,"↑", "≈")))</f>
        <v>↑</v>
      </c>
      <c r="K65" s="161" t="s">
        <v>244</v>
      </c>
      <c r="L65" s="54"/>
      <c r="P65" s="171"/>
    </row>
    <row r="66" spans="2:16" ht="18" customHeight="1" x14ac:dyDescent="0.2">
      <c r="B66" s="164"/>
      <c r="C66" s="164"/>
      <c r="D66" s="29" t="s">
        <v>220</v>
      </c>
      <c r="E66" s="86">
        <v>41640</v>
      </c>
      <c r="F66" s="86">
        <v>42370</v>
      </c>
      <c r="G66" s="86">
        <v>43831</v>
      </c>
      <c r="H66" s="86">
        <v>44562</v>
      </c>
      <c r="I66" s="163"/>
      <c r="J66" s="155" t="e">
        <v>#REF!</v>
      </c>
      <c r="K66" s="161"/>
      <c r="L66" s="54"/>
      <c r="P66" s="171"/>
    </row>
    <row r="67" spans="2:16" ht="18" customHeight="1" x14ac:dyDescent="0.25">
      <c r="B67" s="164"/>
      <c r="C67" s="164"/>
      <c r="D67" s="29" t="s">
        <v>222</v>
      </c>
      <c r="E67" s="121">
        <v>86</v>
      </c>
      <c r="F67" s="121">
        <v>82</v>
      </c>
      <c r="G67" s="121">
        <v>51</v>
      </c>
      <c r="H67" s="121">
        <v>192</v>
      </c>
      <c r="I67" s="163"/>
      <c r="J67" s="155" t="str">
        <f>IF(OR(P67, E67="", E68=H68), "n/a", IF((H67-E67)/E67&lt;=-0.01, "↓", IF((H67-E67)/E67&gt;=0.01,"↑", "≈")))</f>
        <v>↑</v>
      </c>
      <c r="K67" s="161"/>
      <c r="L67" s="54"/>
      <c r="P67" s="171"/>
    </row>
    <row r="68" spans="2:16" ht="18" customHeight="1" x14ac:dyDescent="0.2">
      <c r="B68" s="165"/>
      <c r="C68" s="165"/>
      <c r="D68" s="34" t="s">
        <v>220</v>
      </c>
      <c r="E68" s="87">
        <v>41640</v>
      </c>
      <c r="F68" s="87">
        <v>42370</v>
      </c>
      <c r="G68" s="87">
        <v>43831</v>
      </c>
      <c r="H68" s="87">
        <v>44562</v>
      </c>
      <c r="I68" s="167"/>
      <c r="J68" s="168" t="e">
        <v>#REF!</v>
      </c>
      <c r="K68" s="162"/>
      <c r="L68" s="54"/>
      <c r="P68" s="171"/>
    </row>
    <row r="69" spans="2:16" ht="18" customHeight="1" x14ac:dyDescent="0.25">
      <c r="B69" s="164" t="s">
        <v>694</v>
      </c>
      <c r="C69" s="164" t="s">
        <v>72</v>
      </c>
      <c r="D69" s="29" t="s">
        <v>221</v>
      </c>
      <c r="E69" s="121">
        <v>30</v>
      </c>
      <c r="F69" s="121">
        <v>33</v>
      </c>
      <c r="G69" s="121">
        <v>30</v>
      </c>
      <c r="H69" s="121">
        <v>43</v>
      </c>
      <c r="I69" s="166"/>
      <c r="J69" s="155" t="str">
        <f>IF(OR(P69, E69="", E70=H70), "n/a", IF((H69-E69)/E69&lt;=-0.01, "↓", IF((H69-E69)/E69&gt;=0.01,"↑", "≈")))</f>
        <v>↑</v>
      </c>
      <c r="K69" s="161" t="s">
        <v>245</v>
      </c>
      <c r="L69" s="54"/>
      <c r="P69" s="171"/>
    </row>
    <row r="70" spans="2:16" ht="18" customHeight="1" x14ac:dyDescent="0.2">
      <c r="B70" s="164"/>
      <c r="C70" s="164"/>
      <c r="D70" s="29" t="s">
        <v>220</v>
      </c>
      <c r="E70" s="86">
        <v>41640</v>
      </c>
      <c r="F70" s="86">
        <v>42005</v>
      </c>
      <c r="G70" s="86">
        <v>43831</v>
      </c>
      <c r="H70" s="86">
        <v>44562</v>
      </c>
      <c r="I70" s="163"/>
      <c r="J70" s="155" t="e">
        <v>#REF!</v>
      </c>
      <c r="K70" s="161"/>
      <c r="L70" s="54"/>
      <c r="P70" s="171"/>
    </row>
    <row r="71" spans="2:16" ht="18" customHeight="1" x14ac:dyDescent="0.25">
      <c r="B71" s="164"/>
      <c r="C71" s="164"/>
      <c r="D71" s="29" t="s">
        <v>222</v>
      </c>
      <c r="E71" s="126">
        <v>0.02</v>
      </c>
      <c r="F71" s="126">
        <v>0.01</v>
      </c>
      <c r="G71" s="126">
        <v>0.02</v>
      </c>
      <c r="H71" s="122">
        <v>3.15E-3</v>
      </c>
      <c r="I71" s="163"/>
      <c r="J71" s="155" t="str">
        <f>IF(OR(P71, E71="", E72=H72), "n/a", IF((H71-E71)/E71&lt;=-0.01, "↓", IF((H71-E71)/E71&gt;=0.01,"↑", "≈")))</f>
        <v>↓</v>
      </c>
      <c r="K71" s="161"/>
      <c r="L71" s="54"/>
      <c r="P71" s="171"/>
    </row>
    <row r="72" spans="2:16" ht="18" customHeight="1" x14ac:dyDescent="0.2">
      <c r="B72" s="165"/>
      <c r="C72" s="165"/>
      <c r="D72" s="34" t="s">
        <v>220</v>
      </c>
      <c r="E72" s="87">
        <v>41640</v>
      </c>
      <c r="F72" s="87">
        <v>42005</v>
      </c>
      <c r="G72" s="87">
        <v>43831</v>
      </c>
      <c r="H72" s="87">
        <v>44562</v>
      </c>
      <c r="I72" s="167"/>
      <c r="J72" s="168" t="e">
        <v>#REF!</v>
      </c>
      <c r="K72" s="162"/>
      <c r="L72" s="54"/>
      <c r="P72" s="171"/>
    </row>
    <row r="73" spans="2:16" ht="18" customHeight="1" x14ac:dyDescent="0.25">
      <c r="B73" s="164" t="s">
        <v>695</v>
      </c>
      <c r="C73" s="164" t="s">
        <v>32</v>
      </c>
      <c r="D73" s="29" t="s">
        <v>220</v>
      </c>
      <c r="E73" s="121">
        <v>1584</v>
      </c>
      <c r="F73" s="121">
        <v>1596</v>
      </c>
      <c r="G73" s="121">
        <v>2655</v>
      </c>
      <c r="H73" s="121">
        <v>6268</v>
      </c>
      <c r="I73" s="166"/>
      <c r="J73" s="155" t="str">
        <f>IF(OR(P73, E73="", E74=H74), "n/a", IF((H73-E73)/E73&lt;=-0.01, "↓", IF((H73-E73)/E73&gt;=0.01,"↑", "≈")))</f>
        <v>↑</v>
      </c>
      <c r="K73" s="161" t="s">
        <v>246</v>
      </c>
      <c r="L73" s="54"/>
      <c r="P73" s="171"/>
    </row>
    <row r="74" spans="2:16" ht="18" customHeight="1" x14ac:dyDescent="0.2">
      <c r="B74" s="165"/>
      <c r="C74" s="165"/>
      <c r="D74" s="34" t="s">
        <v>220</v>
      </c>
      <c r="E74" s="87">
        <v>42005</v>
      </c>
      <c r="F74" s="87">
        <v>42370</v>
      </c>
      <c r="G74" s="87">
        <v>43831</v>
      </c>
      <c r="H74" s="87">
        <v>44562</v>
      </c>
      <c r="I74" s="167"/>
      <c r="J74" s="168" t="e">
        <v>#REF!</v>
      </c>
      <c r="K74" s="162"/>
      <c r="L74" s="54"/>
      <c r="P74" s="171"/>
    </row>
    <row r="76" spans="2:16" ht="18" customHeight="1" x14ac:dyDescent="0.2">
      <c r="B76" s="23" t="s">
        <v>251</v>
      </c>
    </row>
  </sheetData>
  <mergeCells count="169">
    <mergeCell ref="B2:K2"/>
    <mergeCell ref="P59:P60"/>
    <mergeCell ref="P61:P62"/>
    <mergeCell ref="P63:P64"/>
    <mergeCell ref="P65:P66"/>
    <mergeCell ref="P67:P68"/>
    <mergeCell ref="P69:P70"/>
    <mergeCell ref="P71:P72"/>
    <mergeCell ref="P73:P74"/>
    <mergeCell ref="J73:J74"/>
    <mergeCell ref="K73:K74"/>
    <mergeCell ref="J65:J66"/>
    <mergeCell ref="K65:K68"/>
    <mergeCell ref="P41:P42"/>
    <mergeCell ref="P43:P44"/>
    <mergeCell ref="P45:P46"/>
    <mergeCell ref="P47:P48"/>
    <mergeCell ref="P49:P50"/>
    <mergeCell ref="P51:P52"/>
    <mergeCell ref="P53:P54"/>
    <mergeCell ref="P55:P56"/>
    <mergeCell ref="P57:P58"/>
    <mergeCell ref="P23:P24"/>
    <mergeCell ref="P25:P26"/>
    <mergeCell ref="P27:P28"/>
    <mergeCell ref="P29:P30"/>
    <mergeCell ref="P31:P32"/>
    <mergeCell ref="P33:P34"/>
    <mergeCell ref="P35:P36"/>
    <mergeCell ref="P37:P38"/>
    <mergeCell ref="P39:P40"/>
    <mergeCell ref="P5:P6"/>
    <mergeCell ref="P7:P8"/>
    <mergeCell ref="P9:P10"/>
    <mergeCell ref="P11:P12"/>
    <mergeCell ref="P13:P14"/>
    <mergeCell ref="P15:P16"/>
    <mergeCell ref="P17:P18"/>
    <mergeCell ref="P19:P20"/>
    <mergeCell ref="P21:P22"/>
    <mergeCell ref="B73:B74"/>
    <mergeCell ref="C73:C74"/>
    <mergeCell ref="I73:I74"/>
    <mergeCell ref="J69:J70"/>
    <mergeCell ref="K69:K72"/>
    <mergeCell ref="I71:I72"/>
    <mergeCell ref="J71:J72"/>
    <mergeCell ref="B69:B72"/>
    <mergeCell ref="C69:C72"/>
    <mergeCell ref="I69:I70"/>
    <mergeCell ref="I67:I68"/>
    <mergeCell ref="J67:J68"/>
    <mergeCell ref="B65:B68"/>
    <mergeCell ref="C65:C68"/>
    <mergeCell ref="I65:I66"/>
    <mergeCell ref="J59:J60"/>
    <mergeCell ref="K59:K64"/>
    <mergeCell ref="I61:I62"/>
    <mergeCell ref="J61:J62"/>
    <mergeCell ref="I63:I64"/>
    <mergeCell ref="J63:J64"/>
    <mergeCell ref="B59:B64"/>
    <mergeCell ref="C59:C64"/>
    <mergeCell ref="I59:I60"/>
    <mergeCell ref="I55:I56"/>
    <mergeCell ref="J55:J56"/>
    <mergeCell ref="K55:K58"/>
    <mergeCell ref="I57:I58"/>
    <mergeCell ref="J57:J58"/>
    <mergeCell ref="K51:K54"/>
    <mergeCell ref="I53:I54"/>
    <mergeCell ref="J53:J54"/>
    <mergeCell ref="B55:B58"/>
    <mergeCell ref="C55:C58"/>
    <mergeCell ref="B51:B54"/>
    <mergeCell ref="C51:C54"/>
    <mergeCell ref="I51:I52"/>
    <mergeCell ref="J51:J52"/>
    <mergeCell ref="J43:J44"/>
    <mergeCell ref="K43:K50"/>
    <mergeCell ref="I45:I46"/>
    <mergeCell ref="J45:J46"/>
    <mergeCell ref="B43:B50"/>
    <mergeCell ref="C43:C50"/>
    <mergeCell ref="I43:I44"/>
    <mergeCell ref="I49:I50"/>
    <mergeCell ref="I47:I48"/>
    <mergeCell ref="J47:J48"/>
    <mergeCell ref="J49:J50"/>
    <mergeCell ref="I39:I40"/>
    <mergeCell ref="J39:J40"/>
    <mergeCell ref="K39:K42"/>
    <mergeCell ref="I41:I42"/>
    <mergeCell ref="J41:J42"/>
    <mergeCell ref="J35:J36"/>
    <mergeCell ref="I37:I38"/>
    <mergeCell ref="J37:J38"/>
    <mergeCell ref="B39:B42"/>
    <mergeCell ref="C39:C42"/>
    <mergeCell ref="B31:B38"/>
    <mergeCell ref="C31:C38"/>
    <mergeCell ref="I31:I32"/>
    <mergeCell ref="J31:J32"/>
    <mergeCell ref="K31:K38"/>
    <mergeCell ref="I33:I34"/>
    <mergeCell ref="J33:J34"/>
    <mergeCell ref="I35:I36"/>
    <mergeCell ref="K27:K30"/>
    <mergeCell ref="I29:I30"/>
    <mergeCell ref="J29:J30"/>
    <mergeCell ref="J25:J26"/>
    <mergeCell ref="B27:B30"/>
    <mergeCell ref="C27:C30"/>
    <mergeCell ref="I27:I28"/>
    <mergeCell ref="J27:J28"/>
    <mergeCell ref="J19:J20"/>
    <mergeCell ref="K19:K26"/>
    <mergeCell ref="I21:I22"/>
    <mergeCell ref="J21:J22"/>
    <mergeCell ref="I23:I24"/>
    <mergeCell ref="J23:J24"/>
    <mergeCell ref="B19:B26"/>
    <mergeCell ref="C19:C26"/>
    <mergeCell ref="I19:I20"/>
    <mergeCell ref="I25:I26"/>
    <mergeCell ref="I15:I16"/>
    <mergeCell ref="J15:J16"/>
    <mergeCell ref="K15:K18"/>
    <mergeCell ref="I17:I18"/>
    <mergeCell ref="J17:J18"/>
    <mergeCell ref="J11:J12"/>
    <mergeCell ref="I13:I14"/>
    <mergeCell ref="J13:J14"/>
    <mergeCell ref="B15:B18"/>
    <mergeCell ref="C15:C18"/>
    <mergeCell ref="J5:J6"/>
    <mergeCell ref="K5:K14"/>
    <mergeCell ref="I7:I8"/>
    <mergeCell ref="J7:J8"/>
    <mergeCell ref="I9:I10"/>
    <mergeCell ref="J9:J10"/>
    <mergeCell ref="B5:B14"/>
    <mergeCell ref="C5:C14"/>
    <mergeCell ref="I5:I6"/>
    <mergeCell ref="I11:I12"/>
    <mergeCell ref="M7:M8"/>
    <mergeCell ref="N7:N8"/>
    <mergeCell ref="M9:M10"/>
    <mergeCell ref="N9:N10"/>
    <mergeCell ref="M11:M12"/>
    <mergeCell ref="N11:N12"/>
    <mergeCell ref="M13:M14"/>
    <mergeCell ref="N13:N14"/>
    <mergeCell ref="M15:M16"/>
    <mergeCell ref="N15:N16"/>
    <mergeCell ref="M28:M29"/>
    <mergeCell ref="N28:N29"/>
    <mergeCell ref="M30:M31"/>
    <mergeCell ref="N30:N31"/>
    <mergeCell ref="M32:M33"/>
    <mergeCell ref="N32:N33"/>
    <mergeCell ref="M17:M18"/>
    <mergeCell ref="N17:N18"/>
    <mergeCell ref="M19:M20"/>
    <mergeCell ref="N19:N20"/>
    <mergeCell ref="M21:M22"/>
    <mergeCell ref="N21:N22"/>
    <mergeCell ref="M23:M24"/>
    <mergeCell ref="N23:N24"/>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data'!E74:H74</xm:f>
          <x14:sparklines>
            <x14:sparkline>
              <xm:f>'Demographic data'!E73:H73</xm:f>
              <xm:sqref>I73</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data'!E72:H72</xm:f>
          <x14:sparklines>
            <x14:sparkline>
              <xm:f>'Demographic data'!E71:H71</xm:f>
              <xm:sqref>I71</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data'!E70:H70</xm:f>
          <x14:sparklines>
            <x14:sparkline>
              <xm:f>'Demographic data'!E69:H69</xm:f>
              <xm:sqref>I69</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data'!E68:H68</xm:f>
          <x14:sparklines>
            <x14:sparkline>
              <xm:f>'Demographic data'!E67:H67</xm:f>
              <xm:sqref>I67</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data'!E66:H66</xm:f>
          <x14:sparklines>
            <x14:sparkline>
              <xm:f>'Demographic data'!E65:H65</xm:f>
              <xm:sqref>I65</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data'!E64:H64</xm:f>
          <x14:sparklines>
            <x14:sparkline>
              <xm:f>'Demographic data'!E63:H63</xm:f>
              <xm:sqref>I63</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data'!E62:H62</xm:f>
          <x14:sparklines>
            <x14:sparkline>
              <xm:f>'Demographic data'!E61:H61</xm:f>
              <xm:sqref>I61</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data'!E60:H60</xm:f>
          <x14:sparklines>
            <x14:sparkline>
              <xm:f>'Demographic data'!E59:H59</xm:f>
              <xm:sqref>I59</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data'!E58:H58</xm:f>
          <x14:sparklines>
            <x14:sparkline>
              <xm:f>'Demographic data'!E57:H57</xm:f>
              <xm:sqref>I57</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data'!E56:H56</xm:f>
          <x14:sparklines>
            <x14:sparkline>
              <xm:f>'Demographic data'!E55:H55</xm:f>
              <xm:sqref>I55</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data'!E54:H54</xm:f>
          <x14:sparklines>
            <x14:sparkline>
              <xm:f>'Demographic data'!E53:H53</xm:f>
              <xm:sqref>I53</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data'!E52:H52</xm:f>
          <x14:sparklines>
            <x14:sparkline>
              <xm:f>'Demographic data'!E51:H51</xm:f>
              <xm:sqref>I51</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data'!E50:H50</xm:f>
          <x14:sparklines>
            <x14:sparkline>
              <xm:f>'Demographic data'!E49:H49</xm:f>
              <xm:sqref>I49</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data'!E46:H46</xm:f>
          <x14:sparklines>
            <x14:sparkline>
              <xm:f>'Demographic data'!E45:H45</xm:f>
              <xm:sqref>I45</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data'!E44:H44</xm:f>
          <x14:sparklines>
            <x14:sparkline>
              <xm:f>'Demographic data'!E43:H43</xm:f>
              <xm:sqref>I43</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data'!E42:H42</xm:f>
          <x14:sparklines>
            <x14:sparkline>
              <xm:f>'Demographic data'!E41:H41</xm:f>
              <xm:sqref>I41</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data'!E40:H40</xm:f>
          <x14:sparklines>
            <x14:sparkline>
              <xm:f>'Demographic data'!E39:H39</xm:f>
              <xm:sqref>I39</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data'!E38:H38</xm:f>
          <x14:sparklines>
            <x14:sparkline>
              <xm:f>'Demographic data'!E37:H37</xm:f>
              <xm:sqref>I37</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data'!E36:H36</xm:f>
          <x14:sparklines>
            <x14:sparkline>
              <xm:f>'Demographic data'!E35:H35</xm:f>
              <xm:sqref>I35</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data'!E34:H34</xm:f>
          <x14:sparklines>
            <x14:sparkline>
              <xm:f>'Demographic data'!E33:H33</xm:f>
              <xm:sqref>I33</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data'!E32:H32</xm:f>
          <x14:sparklines>
            <x14:sparkline>
              <xm:f>'Demographic data'!E31:H31</xm:f>
              <xm:sqref>I31</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data'!E30:H30</xm:f>
          <x14:sparklines>
            <x14:sparkline>
              <xm:f>'Demographic data'!E29:H29</xm:f>
              <xm:sqref>I29</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data'!E28:H28</xm:f>
          <x14:sparklines>
            <x14:sparkline>
              <xm:f>'Demographic data'!E27:H27</xm:f>
              <xm:sqref>I27</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data'!E26:H26</xm:f>
          <x14:sparklines>
            <x14:sparkline>
              <xm:f>'Demographic data'!E25:H25</xm:f>
              <xm:sqref>I25</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data'!E24:H24</xm:f>
          <x14:sparklines>
            <x14:sparkline>
              <xm:f>'Demographic data'!E23:H23</xm:f>
              <xm:sqref>I23</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data'!E22:H22</xm:f>
          <x14:sparklines>
            <x14:sparkline>
              <xm:f>'Demographic data'!E21:H21</xm:f>
              <xm:sqref>I21</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data'!E20:H20</xm:f>
          <x14:sparklines>
            <x14:sparkline>
              <xm:f>'Demographic data'!E19:H19</xm:f>
              <xm:sqref>I19</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data'!E18:H18</xm:f>
          <x14:sparklines>
            <x14:sparkline>
              <xm:f>'Demographic data'!E17:H17</xm:f>
              <xm:sqref>I17</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data'!E16:H16</xm:f>
          <x14:sparklines>
            <x14:sparkline>
              <xm:f>'Demographic data'!E15:H15</xm:f>
              <xm:sqref>I15</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data'!E14:H14</xm:f>
          <x14:sparklines>
            <x14:sparkline>
              <xm:f>'Demographic data'!E13:H13</xm:f>
              <xm:sqref>I13</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data'!E12:H12</xm:f>
          <x14:sparklines>
            <x14:sparkline>
              <xm:f>'Demographic data'!E11:H11</xm:f>
              <xm:sqref>I11</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data'!E10:H10</xm:f>
          <x14:sparklines>
            <x14:sparkline>
              <xm:f>'Demographic data'!E9:H9</xm:f>
              <xm:sqref>I9</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data'!E8:H8</xm:f>
          <x14:sparklines>
            <x14:sparkline>
              <xm:f>'Demographic data'!E7:H7</xm:f>
              <xm:sqref>I7</xm:sqref>
            </x14:sparkline>
          </x14:sparklines>
        </x14:sparklineGroup>
        <x14:sparklineGroup lineWeight="1" dateAxis="1" displayEmptyCellsAs="gap" markers="1">
          <x14:colorSeries rgb="FFDB5983"/>
          <x14:colorNegative rgb="FFD00000"/>
          <x14:colorAxis rgb="FF000000"/>
          <x14:colorMarkers rgb="FFDB5983"/>
          <x14:colorFirst rgb="FFD00000"/>
          <x14:colorLast rgb="FFD00000"/>
          <x14:colorHigh rgb="FFD00000"/>
          <x14:colorLow rgb="FFD00000"/>
          <xm:f>'Demographic data'!E6:H6</xm:f>
          <x14:sparklines>
            <x14:sparkline>
              <xm:f>'Demographic data'!E5:H5</xm:f>
              <xm:sqref>I5</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zoomScaleNormal="100" workbookViewId="0">
      <pane ySplit="4" topLeftCell="A71" activePane="bottomLeft" state="frozen"/>
      <selection pane="bottomLeft" activeCell="M36" sqref="M36"/>
    </sheetView>
  </sheetViews>
  <sheetFormatPr defaultColWidth="8.85546875" defaultRowHeight="18" customHeight="1" x14ac:dyDescent="0.2"/>
  <cols>
    <col min="1" max="1" width="1.7109375" style="12" customWidth="1"/>
    <col min="2" max="2" width="36.85546875" style="131" customWidth="1"/>
    <col min="3" max="3" width="5.7109375" style="37" customWidth="1"/>
    <col min="4" max="4" width="48.42578125" style="12" customWidth="1"/>
    <col min="5" max="5" width="16.28515625" style="12" customWidth="1"/>
    <col min="6" max="6" width="8" style="20" bestFit="1" customWidth="1"/>
    <col min="7" max="10" width="12.7109375" style="21" customWidth="1"/>
    <col min="11" max="11" width="9.7109375" style="21" bestFit="1" customWidth="1"/>
    <col min="12" max="12" width="7.7109375" style="21" bestFit="1" customWidth="1"/>
    <col min="13" max="13" width="8.85546875" style="12"/>
    <col min="14" max="14" width="13.7109375" style="12" customWidth="1"/>
    <col min="15" max="15" width="40.7109375" style="12" customWidth="1"/>
    <col min="16" max="16" width="8.85546875" style="12"/>
    <col min="17" max="17" width="12.5703125" style="12" customWidth="1"/>
    <col min="18" max="18" width="14.140625" style="22" hidden="1" customWidth="1"/>
    <col min="19" max="16384" width="8.85546875" style="12"/>
  </cols>
  <sheetData>
    <row r="1" spans="1:18" ht="12.75" x14ac:dyDescent="0.2">
      <c r="B1" s="130"/>
    </row>
    <row r="2" spans="1:18" ht="18" customHeight="1" x14ac:dyDescent="0.25">
      <c r="B2" s="205" t="s">
        <v>664</v>
      </c>
      <c r="C2" s="205"/>
      <c r="D2" s="205"/>
      <c r="E2" s="205"/>
      <c r="F2" s="205"/>
      <c r="G2" s="205"/>
      <c r="H2" s="205"/>
      <c r="I2" s="205"/>
      <c r="J2" s="205"/>
      <c r="K2" s="205"/>
      <c r="L2" s="205"/>
    </row>
    <row r="3" spans="1:18" ht="12.75" x14ac:dyDescent="0.2">
      <c r="B3" s="134"/>
    </row>
    <row r="4" spans="1:18" s="10" customFormat="1" ht="18" customHeight="1" x14ac:dyDescent="0.2">
      <c r="B4" s="4" t="s">
        <v>0</v>
      </c>
      <c r="C4" s="135"/>
      <c r="D4" s="5" t="s">
        <v>250</v>
      </c>
      <c r="E4" s="5" t="s">
        <v>1</v>
      </c>
      <c r="F4" s="6"/>
      <c r="G4" s="135" t="s">
        <v>2</v>
      </c>
      <c r="H4" s="135" t="s">
        <v>3</v>
      </c>
      <c r="I4" s="135" t="s">
        <v>4</v>
      </c>
      <c r="J4" s="135" t="s">
        <v>5</v>
      </c>
      <c r="K4" s="135" t="s">
        <v>6</v>
      </c>
      <c r="L4" s="7" t="s">
        <v>7</v>
      </c>
      <c r="Q4" s="8"/>
      <c r="R4" s="9" t="s">
        <v>219</v>
      </c>
    </row>
    <row r="5" spans="1:18" ht="18" customHeight="1" x14ac:dyDescent="0.25">
      <c r="A5" s="14"/>
      <c r="B5" s="185" t="s">
        <v>11</v>
      </c>
      <c r="C5" s="180">
        <v>1.1000000000000001</v>
      </c>
      <c r="D5" s="161" t="s">
        <v>8</v>
      </c>
      <c r="E5" s="182" t="s">
        <v>9</v>
      </c>
      <c r="F5" s="15" t="s">
        <v>220</v>
      </c>
      <c r="G5" s="65">
        <v>0.46300000000000002</v>
      </c>
      <c r="H5" s="65">
        <v>0.47699999999999998</v>
      </c>
      <c r="I5" s="65">
        <v>0.45500000000000002</v>
      </c>
      <c r="J5" s="65">
        <v>0.46</v>
      </c>
      <c r="K5" s="172"/>
      <c r="L5" s="173" t="str">
        <f>IF(OR(R5, G5="", G6=J6), "n/a", IF((J5-G5)/G5&lt;=-0.01, "↓", IF((J5-G5)/G5&gt;=0.01,"↑", "≈")))</f>
        <v>≈</v>
      </c>
      <c r="R5" s="171"/>
    </row>
    <row r="6" spans="1:18" ht="18" customHeight="1" x14ac:dyDescent="0.25">
      <c r="A6" s="14"/>
      <c r="B6" s="186"/>
      <c r="C6" s="187" t="e">
        <v>#N/A</v>
      </c>
      <c r="D6" s="188"/>
      <c r="E6" s="189"/>
      <c r="F6" s="13" t="s">
        <v>220</v>
      </c>
      <c r="G6" s="66">
        <v>41640</v>
      </c>
      <c r="H6" s="66">
        <v>42005</v>
      </c>
      <c r="I6" s="66">
        <v>43466</v>
      </c>
      <c r="J6" s="66">
        <v>44390</v>
      </c>
      <c r="K6" s="172"/>
      <c r="L6" s="174"/>
      <c r="N6" s="56" t="s">
        <v>670</v>
      </c>
      <c r="O6" s="56" t="s">
        <v>252</v>
      </c>
      <c r="Q6" s="14"/>
      <c r="R6" s="171"/>
    </row>
    <row r="7" spans="1:18" ht="18" customHeight="1" x14ac:dyDescent="0.25">
      <c r="A7" s="14"/>
      <c r="B7" s="186"/>
      <c r="C7" s="180">
        <v>1.2</v>
      </c>
      <c r="D7" s="161" t="s">
        <v>10</v>
      </c>
      <c r="E7" s="182" t="s">
        <v>9</v>
      </c>
      <c r="F7" s="15" t="s">
        <v>220</v>
      </c>
      <c r="G7" s="65">
        <v>0.35499999999999998</v>
      </c>
      <c r="H7" s="65">
        <v>0.38800000000000001</v>
      </c>
      <c r="I7" s="65">
        <v>0.42299999999999999</v>
      </c>
      <c r="J7" s="65">
        <v>0.38700000000000001</v>
      </c>
      <c r="K7" s="184"/>
      <c r="L7" s="173" t="str">
        <f>IF(OR(R7, G7="", G8=J8), "n/a", IF((J7-G7)/G7&lt;=-0.01, "↓", IF((J7-G7)/G7&gt;=0.01,"↑", "≈")))</f>
        <v>↑</v>
      </c>
      <c r="N7" s="175" t="s">
        <v>0</v>
      </c>
      <c r="O7" s="157" t="s">
        <v>701</v>
      </c>
      <c r="R7" s="171"/>
    </row>
    <row r="8" spans="1:18" ht="18" customHeight="1" x14ac:dyDescent="0.25">
      <c r="A8" s="14"/>
      <c r="B8" s="186"/>
      <c r="C8" s="181" t="e">
        <v>#N/A</v>
      </c>
      <c r="D8" s="162"/>
      <c r="E8" s="183"/>
      <c r="F8" s="16" t="s">
        <v>220</v>
      </c>
      <c r="G8" s="67">
        <v>42005</v>
      </c>
      <c r="H8" s="67">
        <v>42370</v>
      </c>
      <c r="I8" s="67">
        <v>43466</v>
      </c>
      <c r="J8" s="67">
        <v>44197</v>
      </c>
      <c r="K8" s="177"/>
      <c r="L8" s="178"/>
      <c r="N8" s="176"/>
      <c r="O8" s="158"/>
      <c r="Q8" s="14"/>
      <c r="R8" s="171"/>
    </row>
    <row r="9" spans="1:18" ht="18" customHeight="1" x14ac:dyDescent="0.25">
      <c r="A9" s="14"/>
      <c r="B9" s="186" t="s">
        <v>16</v>
      </c>
      <c r="C9" s="180">
        <v>2.1</v>
      </c>
      <c r="D9" s="182" t="s">
        <v>14</v>
      </c>
      <c r="E9" s="182" t="s">
        <v>9</v>
      </c>
      <c r="F9" s="15" t="s">
        <v>220</v>
      </c>
      <c r="G9" s="65">
        <v>5.6000000000000001E-2</v>
      </c>
      <c r="H9" s="65">
        <v>5.7000000000000002E-2</v>
      </c>
      <c r="I9" s="65">
        <v>5.6000000000000001E-2</v>
      </c>
      <c r="J9" s="65">
        <v>5.5E-2</v>
      </c>
      <c r="K9" s="190"/>
      <c r="L9" s="173" t="str">
        <f>IF(OR(R9, G9="", G10=J10), "n/a", IF((J9-G9)/G9&lt;=-0.01, "↓", IF((J9-G9)/G9&gt;=0.01,"↑", "≈")))</f>
        <v>↓</v>
      </c>
      <c r="N9" s="175" t="s">
        <v>249</v>
      </c>
      <c r="O9" s="157" t="s">
        <v>682</v>
      </c>
      <c r="R9" s="171"/>
    </row>
    <row r="10" spans="1:18" ht="18" customHeight="1" x14ac:dyDescent="0.25">
      <c r="A10" s="14"/>
      <c r="B10" s="186"/>
      <c r="C10" s="187" t="e">
        <v>#N/A</v>
      </c>
      <c r="D10" s="189"/>
      <c r="E10" s="189"/>
      <c r="F10" s="13" t="s">
        <v>220</v>
      </c>
      <c r="G10" s="66">
        <v>41640</v>
      </c>
      <c r="H10" s="66">
        <v>42005</v>
      </c>
      <c r="I10" s="66">
        <v>43466</v>
      </c>
      <c r="J10" s="66">
        <v>43831</v>
      </c>
      <c r="K10" s="191"/>
      <c r="L10" s="174"/>
      <c r="N10" s="176"/>
      <c r="O10" s="158"/>
      <c r="Q10" s="14"/>
      <c r="R10" s="171"/>
    </row>
    <row r="11" spans="1:18" ht="18" customHeight="1" x14ac:dyDescent="0.25">
      <c r="A11" s="14"/>
      <c r="B11" s="186"/>
      <c r="C11" s="180">
        <v>2.2000000000000002</v>
      </c>
      <c r="D11" s="182" t="s">
        <v>15</v>
      </c>
      <c r="E11" s="182" t="s">
        <v>12</v>
      </c>
      <c r="F11" s="15" t="s">
        <v>220</v>
      </c>
      <c r="G11" s="65">
        <v>0.16800000000000001</v>
      </c>
      <c r="H11" s="65">
        <v>0.16900000000000001</v>
      </c>
      <c r="I11" s="65">
        <v>0.155</v>
      </c>
      <c r="J11" s="68">
        <v>0.155</v>
      </c>
      <c r="K11" s="172"/>
      <c r="L11" s="173" t="str">
        <f>IF(OR(R11, G11="", G12=J12), "n/a", IF((J11-G11)/G11&lt;=-0.01, "↓", IF((J11-G11)/G11&gt;=0.01,"↑", "≈")))</f>
        <v>↓</v>
      </c>
      <c r="N11" s="157" t="s">
        <v>250</v>
      </c>
      <c r="O11" s="157" t="s">
        <v>700</v>
      </c>
      <c r="R11" s="171"/>
    </row>
    <row r="12" spans="1:18" ht="18" customHeight="1" x14ac:dyDescent="0.25">
      <c r="A12" s="14"/>
      <c r="B12" s="186"/>
      <c r="C12" s="187" t="e">
        <v>#N/A</v>
      </c>
      <c r="D12" s="189"/>
      <c r="E12" s="189"/>
      <c r="F12" s="13" t="s">
        <v>220</v>
      </c>
      <c r="G12" s="66">
        <v>40909</v>
      </c>
      <c r="H12" s="66">
        <v>42005</v>
      </c>
      <c r="I12" s="66">
        <v>43101</v>
      </c>
      <c r="J12" s="69">
        <v>43101</v>
      </c>
      <c r="K12" s="172"/>
      <c r="L12" s="174"/>
      <c r="N12" s="158"/>
      <c r="O12" s="158"/>
      <c r="Q12" s="14"/>
      <c r="R12" s="171"/>
    </row>
    <row r="13" spans="1:18" ht="18" customHeight="1" x14ac:dyDescent="0.25">
      <c r="A13" s="14"/>
      <c r="B13" s="186"/>
      <c r="C13" s="180">
        <v>2.2999999999999998</v>
      </c>
      <c r="D13" s="182" t="s">
        <v>15</v>
      </c>
      <c r="E13" s="182" t="s">
        <v>13</v>
      </c>
      <c r="F13" s="15" t="s">
        <v>220</v>
      </c>
      <c r="G13" s="65">
        <v>0.29099999999999998</v>
      </c>
      <c r="H13" s="68">
        <v>0.29099999999999998</v>
      </c>
      <c r="I13" s="65">
        <v>0.27200000000000002</v>
      </c>
      <c r="J13" s="65">
        <v>0.30199999999999999</v>
      </c>
      <c r="K13" s="184"/>
      <c r="L13" s="173" t="str">
        <f>IF(OR(R13, G13="", G14=J14), "n/a", IF((J13-G13)/G13&lt;=-0.01, "↓", IF((J13-G13)/G13&gt;=0.01,"↑", "≈")))</f>
        <v>↑</v>
      </c>
      <c r="N13" s="175" t="s">
        <v>1</v>
      </c>
      <c r="O13" s="157" t="s">
        <v>672</v>
      </c>
      <c r="R13" s="171"/>
    </row>
    <row r="14" spans="1:18" ht="18" customHeight="1" x14ac:dyDescent="0.25">
      <c r="A14" s="14"/>
      <c r="B14" s="186"/>
      <c r="C14" s="181" t="e">
        <v>#N/A</v>
      </c>
      <c r="D14" s="183"/>
      <c r="E14" s="183"/>
      <c r="F14" s="16" t="s">
        <v>220</v>
      </c>
      <c r="G14" s="67">
        <v>42005</v>
      </c>
      <c r="H14" s="70">
        <v>42005</v>
      </c>
      <c r="I14" s="67">
        <v>43466</v>
      </c>
      <c r="J14" s="67">
        <v>44562</v>
      </c>
      <c r="K14" s="172"/>
      <c r="L14" s="178"/>
      <c r="N14" s="176"/>
      <c r="O14" s="158"/>
      <c r="Q14" s="14"/>
      <c r="R14" s="171"/>
    </row>
    <row r="15" spans="1:18" ht="18" customHeight="1" x14ac:dyDescent="0.25">
      <c r="A15" s="14"/>
      <c r="B15" s="186" t="s">
        <v>19</v>
      </c>
      <c r="C15" s="180">
        <v>3.1</v>
      </c>
      <c r="D15" s="182" t="s">
        <v>27</v>
      </c>
      <c r="E15" s="182" t="s">
        <v>28</v>
      </c>
      <c r="F15" s="18" t="s">
        <v>221</v>
      </c>
      <c r="G15" s="71">
        <v>0.88</v>
      </c>
      <c r="H15" s="71">
        <v>0.871</v>
      </c>
      <c r="I15" s="72">
        <v>0.85799999999999998</v>
      </c>
      <c r="J15" s="71" t="s">
        <v>754</v>
      </c>
      <c r="K15" s="192"/>
      <c r="L15" s="173" t="str">
        <f>IF(OR(R15, G15="", G16=J16), "n/a", IF((J15-G15)/G15&lt;=-0.01, "↓", IF((J15-G15)/G15&gt;=0.01,"↑", "≈")))</f>
        <v>n/a</v>
      </c>
      <c r="N15" s="179" t="s">
        <v>2</v>
      </c>
      <c r="O15" s="144" t="s">
        <v>673</v>
      </c>
      <c r="R15" s="171">
        <v>1</v>
      </c>
    </row>
    <row r="16" spans="1:18" ht="18" customHeight="1" x14ac:dyDescent="0.25">
      <c r="A16" s="14"/>
      <c r="B16" s="186"/>
      <c r="C16" s="180" t="e">
        <v>#N/A</v>
      </c>
      <c r="D16" s="182"/>
      <c r="E16" s="182"/>
      <c r="F16" s="15" t="s">
        <v>220</v>
      </c>
      <c r="G16" s="73">
        <v>41640</v>
      </c>
      <c r="H16" s="73">
        <v>42370</v>
      </c>
      <c r="I16" s="73">
        <v>43831</v>
      </c>
      <c r="J16" s="73">
        <v>44562</v>
      </c>
      <c r="K16" s="193"/>
      <c r="L16" s="173"/>
      <c r="N16" s="176"/>
      <c r="O16" s="158"/>
      <c r="Q16" s="14"/>
      <c r="R16" s="171"/>
    </row>
    <row r="17" spans="1:18" ht="18" customHeight="1" x14ac:dyDescent="0.25">
      <c r="A17" s="14"/>
      <c r="B17" s="186"/>
      <c r="C17" s="180" t="e">
        <v>#N/A</v>
      </c>
      <c r="D17" s="182"/>
      <c r="E17" s="182" t="s">
        <v>28</v>
      </c>
      <c r="F17" s="18" t="s">
        <v>222</v>
      </c>
      <c r="G17" s="71">
        <v>0.93</v>
      </c>
      <c r="H17" s="71">
        <v>0.92500000000000004</v>
      </c>
      <c r="I17" s="71">
        <v>0.91800000000000004</v>
      </c>
      <c r="J17" s="71">
        <v>0.89500000000000002</v>
      </c>
      <c r="K17" s="172"/>
      <c r="L17" s="173" t="str">
        <f>IF(OR(R17, G17="", G18=J18), "n/a", IF((J17-G17)/G17&lt;=-0.01, "↓", IF((J17-G17)/G17&gt;=0.01,"↑", "≈")))</f>
        <v>↓</v>
      </c>
      <c r="N17" s="175" t="s">
        <v>3</v>
      </c>
      <c r="O17" s="157" t="s">
        <v>703</v>
      </c>
      <c r="R17" s="171"/>
    </row>
    <row r="18" spans="1:18" ht="18" customHeight="1" x14ac:dyDescent="0.25">
      <c r="A18" s="14"/>
      <c r="B18" s="186"/>
      <c r="C18" s="181" t="e">
        <v>#N/A</v>
      </c>
      <c r="D18" s="183"/>
      <c r="E18" s="183"/>
      <c r="F18" s="16" t="s">
        <v>220</v>
      </c>
      <c r="G18" s="67">
        <v>41640</v>
      </c>
      <c r="H18" s="67">
        <v>42370</v>
      </c>
      <c r="I18" s="67">
        <v>43831</v>
      </c>
      <c r="J18" s="67">
        <v>44562</v>
      </c>
      <c r="K18" s="177"/>
      <c r="L18" s="178"/>
      <c r="N18" s="176"/>
      <c r="O18" s="158"/>
      <c r="Q18" s="14"/>
      <c r="R18" s="171"/>
    </row>
    <row r="19" spans="1:18" ht="18" customHeight="1" x14ac:dyDescent="0.25">
      <c r="A19" s="14"/>
      <c r="B19" s="197" t="s">
        <v>33</v>
      </c>
      <c r="C19" s="180">
        <v>4.0999999999999996</v>
      </c>
      <c r="D19" s="182" t="s">
        <v>29</v>
      </c>
      <c r="E19" s="182" t="s">
        <v>31</v>
      </c>
      <c r="F19" s="15" t="s">
        <v>220</v>
      </c>
      <c r="G19" s="74">
        <v>6.3</v>
      </c>
      <c r="H19" s="74">
        <v>6.2</v>
      </c>
      <c r="I19" s="74">
        <v>5.7</v>
      </c>
      <c r="J19" s="74">
        <v>5.8</v>
      </c>
      <c r="K19" s="190"/>
      <c r="L19" s="173" t="str">
        <f>IF(OR(R19, G19="", G20=J20), "n/a", IF((J19-G19)/G19&lt;=-0.01, "↓", IF((J19-G19)/G19&gt;=0.01,"↑", "≈")))</f>
        <v>↓</v>
      </c>
      <c r="N19" s="175" t="s">
        <v>4</v>
      </c>
      <c r="O19" s="157" t="s">
        <v>704</v>
      </c>
      <c r="R19" s="171"/>
    </row>
    <row r="20" spans="1:18" ht="18" customHeight="1" x14ac:dyDescent="0.25">
      <c r="A20" s="14"/>
      <c r="B20" s="198"/>
      <c r="C20" s="187" t="e">
        <v>#N/A</v>
      </c>
      <c r="D20" s="189"/>
      <c r="E20" s="189"/>
      <c r="F20" s="13" t="s">
        <v>220</v>
      </c>
      <c r="G20" s="66">
        <v>41275</v>
      </c>
      <c r="H20" s="66">
        <v>41640</v>
      </c>
      <c r="I20" s="66">
        <v>43466</v>
      </c>
      <c r="J20" s="66">
        <v>43831</v>
      </c>
      <c r="K20" s="172"/>
      <c r="L20" s="173"/>
      <c r="N20" s="176"/>
      <c r="O20" s="158"/>
      <c r="Q20" s="14"/>
      <c r="R20" s="171"/>
    </row>
    <row r="21" spans="1:18" ht="18" customHeight="1" x14ac:dyDescent="0.25">
      <c r="A21" s="14"/>
      <c r="B21" s="198"/>
      <c r="C21" s="194">
        <v>4.2</v>
      </c>
      <c r="D21" s="195" t="s">
        <v>30</v>
      </c>
      <c r="E21" s="195" t="s">
        <v>32</v>
      </c>
      <c r="F21" s="18" t="s">
        <v>221</v>
      </c>
      <c r="G21" s="75">
        <v>529</v>
      </c>
      <c r="H21" s="75">
        <v>454</v>
      </c>
      <c r="I21" s="75">
        <v>405</v>
      </c>
      <c r="J21" s="75">
        <v>427</v>
      </c>
      <c r="K21" s="184"/>
      <c r="L21" s="196" t="str">
        <f>IF(OR(R21, G21="", G22=J22), "n/a", IF((J21-G21)/G21&lt;=-0.01, "↓", IF((J21-G21)/G21&gt;=0.01,"↑", "≈")))</f>
        <v>↓</v>
      </c>
      <c r="N21" s="175" t="s">
        <v>5</v>
      </c>
      <c r="O21" s="157" t="s">
        <v>702</v>
      </c>
      <c r="R21" s="171"/>
    </row>
    <row r="22" spans="1:18" ht="18" customHeight="1" x14ac:dyDescent="0.25">
      <c r="A22" s="14"/>
      <c r="B22" s="198"/>
      <c r="C22" s="180" t="e">
        <v>#N/A</v>
      </c>
      <c r="D22" s="182"/>
      <c r="E22" s="182"/>
      <c r="F22" s="15" t="s">
        <v>220</v>
      </c>
      <c r="G22" s="73">
        <v>41640</v>
      </c>
      <c r="H22" s="73">
        <v>42370</v>
      </c>
      <c r="I22" s="73">
        <v>43831</v>
      </c>
      <c r="J22" s="86">
        <v>44562</v>
      </c>
      <c r="K22" s="172"/>
      <c r="L22" s="173"/>
      <c r="N22" s="176"/>
      <c r="O22" s="158"/>
      <c r="Q22" s="14"/>
      <c r="R22" s="171"/>
    </row>
    <row r="23" spans="1:18" ht="18" customHeight="1" x14ac:dyDescent="0.25">
      <c r="A23" s="14"/>
      <c r="B23" s="198"/>
      <c r="C23" s="180" t="e">
        <v>#N/A</v>
      </c>
      <c r="D23" s="182"/>
      <c r="E23" s="182"/>
      <c r="F23" s="18" t="s">
        <v>222</v>
      </c>
      <c r="G23" s="75">
        <v>76</v>
      </c>
      <c r="H23" s="75">
        <v>84</v>
      </c>
      <c r="I23" s="75">
        <v>72</v>
      </c>
      <c r="J23" s="75">
        <v>65</v>
      </c>
      <c r="K23" s="172"/>
      <c r="L23" s="173" t="str">
        <f>IF(OR(R23, G23="", G24=J24), "n/a", IF((J23-G23)/G23&lt;=-0.01, "↓", IF((J23-G23)/G23&gt;=0.01,"↑", "≈")))</f>
        <v>↓</v>
      </c>
      <c r="N23" s="175" t="s">
        <v>6</v>
      </c>
      <c r="O23" s="157" t="s">
        <v>674</v>
      </c>
      <c r="R23" s="171"/>
    </row>
    <row r="24" spans="1:18" ht="18" customHeight="1" x14ac:dyDescent="0.25">
      <c r="A24" s="14"/>
      <c r="B24" s="185"/>
      <c r="C24" s="181" t="e">
        <v>#N/A</v>
      </c>
      <c r="D24" s="183"/>
      <c r="E24" s="183"/>
      <c r="F24" s="16" t="s">
        <v>220</v>
      </c>
      <c r="G24" s="67">
        <v>41640</v>
      </c>
      <c r="H24" s="67">
        <v>42370</v>
      </c>
      <c r="I24" s="67">
        <v>43101</v>
      </c>
      <c r="J24" s="67">
        <v>44197</v>
      </c>
      <c r="K24" s="177"/>
      <c r="L24" s="178"/>
      <c r="N24" s="176"/>
      <c r="O24" s="158"/>
      <c r="Q24" s="14"/>
      <c r="R24" s="171"/>
    </row>
    <row r="25" spans="1:18" ht="18" customHeight="1" x14ac:dyDescent="0.25">
      <c r="A25" s="14"/>
      <c r="B25" s="186" t="s">
        <v>34</v>
      </c>
      <c r="C25" s="180">
        <v>5.0999999999999996</v>
      </c>
      <c r="D25" s="182" t="s">
        <v>35</v>
      </c>
      <c r="E25" s="182" t="s">
        <v>13</v>
      </c>
      <c r="F25" s="15" t="s">
        <v>220</v>
      </c>
      <c r="G25" s="78">
        <v>0.21</v>
      </c>
      <c r="H25" s="78">
        <v>0.16</v>
      </c>
      <c r="I25" s="78">
        <v>0.12</v>
      </c>
      <c r="J25" s="65">
        <v>9.4E-2</v>
      </c>
      <c r="K25" s="190"/>
      <c r="L25" s="173" t="str">
        <f>IF(OR(R25, G25="", G26=J26), "n/a", IF((J25-G25)/G25&lt;=-0.01, "↓", IF((J25-G25)/G25&gt;=0.01,"↑", "≈")))</f>
        <v>↓</v>
      </c>
      <c r="N25" s="175" t="s">
        <v>7</v>
      </c>
      <c r="O25" s="157" t="s">
        <v>675</v>
      </c>
      <c r="R25" s="171"/>
    </row>
    <row r="26" spans="1:18" ht="18" customHeight="1" x14ac:dyDescent="0.25">
      <c r="A26" s="14"/>
      <c r="B26" s="186"/>
      <c r="C26" s="187" t="e">
        <v>#N/A</v>
      </c>
      <c r="D26" s="189"/>
      <c r="E26" s="189"/>
      <c r="F26" s="13" t="s">
        <v>220</v>
      </c>
      <c r="G26" s="66">
        <v>42005</v>
      </c>
      <c r="H26" s="66">
        <v>42370</v>
      </c>
      <c r="I26" s="66">
        <v>44197</v>
      </c>
      <c r="J26" s="84">
        <v>44927</v>
      </c>
      <c r="K26" s="191"/>
      <c r="L26" s="173"/>
      <c r="N26" s="176"/>
      <c r="O26" s="158"/>
      <c r="Q26" s="14"/>
      <c r="R26" s="171"/>
    </row>
    <row r="27" spans="1:18" ht="18" customHeight="1" x14ac:dyDescent="0.25">
      <c r="A27" s="14"/>
      <c r="B27" s="186"/>
      <c r="C27" s="180">
        <v>5.2</v>
      </c>
      <c r="D27" s="182" t="s">
        <v>36</v>
      </c>
      <c r="E27" s="182" t="s">
        <v>37</v>
      </c>
      <c r="F27" s="15" t="s">
        <v>220</v>
      </c>
      <c r="G27" s="65">
        <v>0.754</v>
      </c>
      <c r="H27" s="65">
        <v>0.745</v>
      </c>
      <c r="I27" s="65">
        <v>0.70899999999999996</v>
      </c>
      <c r="J27" s="68">
        <v>0.70899999999999996</v>
      </c>
      <c r="K27" s="172"/>
      <c r="L27" s="196" t="str">
        <f>IF(OR(R27, G27="", G28=J28), "n/a", IF((J27-G27)/G27&lt;=-0.01, "↓", IF((J27-G27)/G27&gt;=0.01,"↑", "≈")))</f>
        <v>↓</v>
      </c>
      <c r="R27" s="171"/>
    </row>
    <row r="28" spans="1:18" ht="18" customHeight="1" x14ac:dyDescent="0.25">
      <c r="A28" s="14"/>
      <c r="B28" s="186"/>
      <c r="C28" s="181" t="e">
        <v>#N/A</v>
      </c>
      <c r="D28" s="183"/>
      <c r="E28" s="183"/>
      <c r="F28" s="16" t="s">
        <v>220</v>
      </c>
      <c r="G28" s="67">
        <v>40179</v>
      </c>
      <c r="H28" s="67">
        <v>42005</v>
      </c>
      <c r="I28" s="67">
        <v>43101</v>
      </c>
      <c r="J28" s="70">
        <v>43101</v>
      </c>
      <c r="K28" s="191"/>
      <c r="L28" s="178"/>
      <c r="Q28" s="14"/>
      <c r="R28" s="171"/>
    </row>
    <row r="29" spans="1:18" ht="18" customHeight="1" x14ac:dyDescent="0.25">
      <c r="A29" s="14"/>
      <c r="B29" s="186" t="s">
        <v>44</v>
      </c>
      <c r="C29" s="200">
        <v>6.1</v>
      </c>
      <c r="D29" s="201" t="s">
        <v>38</v>
      </c>
      <c r="E29" s="201" t="s">
        <v>41</v>
      </c>
      <c r="F29" s="15" t="s">
        <v>220</v>
      </c>
      <c r="G29" s="75">
        <v>264</v>
      </c>
      <c r="H29" s="75">
        <v>269</v>
      </c>
      <c r="I29" s="75">
        <v>288</v>
      </c>
      <c r="J29" s="75">
        <v>266</v>
      </c>
      <c r="K29" s="190"/>
      <c r="L29" s="199" t="str">
        <f>IF(OR(R29, G29="", G30=J30), "n/a", IF((J29-G29)/G29&lt;=-0.01, "↓", IF((J29-G29)/G29&gt;=0.01,"↑", "≈")))</f>
        <v>≈</v>
      </c>
      <c r="N29" s="119" t="s">
        <v>7</v>
      </c>
      <c r="O29" s="56" t="s">
        <v>252</v>
      </c>
      <c r="R29" s="171"/>
    </row>
    <row r="30" spans="1:18" ht="18" customHeight="1" x14ac:dyDescent="0.25">
      <c r="A30" s="14"/>
      <c r="B30" s="186"/>
      <c r="C30" s="181" t="e">
        <v>#N/A</v>
      </c>
      <c r="D30" s="183"/>
      <c r="E30" s="183"/>
      <c r="F30" s="15" t="s">
        <v>220</v>
      </c>
      <c r="G30" s="67">
        <v>41640</v>
      </c>
      <c r="H30" s="67">
        <v>42005</v>
      </c>
      <c r="I30" s="67">
        <v>43466</v>
      </c>
      <c r="J30" s="67">
        <v>43831</v>
      </c>
      <c r="K30" s="191"/>
      <c r="L30" s="174"/>
      <c r="N30" s="173" t="s">
        <v>677</v>
      </c>
      <c r="O30" s="157" t="s">
        <v>678</v>
      </c>
      <c r="Q30" s="14"/>
      <c r="R30" s="171"/>
    </row>
    <row r="31" spans="1:18" ht="18" customHeight="1" x14ac:dyDescent="0.25">
      <c r="A31" s="14"/>
      <c r="B31" s="186" t="s">
        <v>45</v>
      </c>
      <c r="C31" s="180">
        <v>7.1</v>
      </c>
      <c r="D31" s="161" t="s">
        <v>39</v>
      </c>
      <c r="E31" s="182" t="s">
        <v>42</v>
      </c>
      <c r="F31" s="24" t="s">
        <v>221</v>
      </c>
      <c r="G31" s="65">
        <v>0.13100000000000001</v>
      </c>
      <c r="H31" s="65">
        <v>0.115</v>
      </c>
      <c r="I31" s="65">
        <v>0.14299999999999999</v>
      </c>
      <c r="J31" s="65" t="s">
        <v>739</v>
      </c>
      <c r="K31" s="190"/>
      <c r="L31" s="199" t="str">
        <f>IF(OR(R31, G31="", G32=I32), "n/a", IF((I31-G31)/G31&lt;=-0.01, "↓", IF((I31-G31)/G31&gt;=0.01,"↑", "≈")))</f>
        <v>↑</v>
      </c>
      <c r="N31" s="174"/>
      <c r="O31" s="158"/>
      <c r="R31" s="171"/>
    </row>
    <row r="32" spans="1:18" ht="18" customHeight="1" x14ac:dyDescent="0.25">
      <c r="A32" s="14"/>
      <c r="B32" s="186"/>
      <c r="C32" s="180" t="e">
        <v>#N/A</v>
      </c>
      <c r="D32" s="161"/>
      <c r="E32" s="182"/>
      <c r="F32" s="15" t="s">
        <v>220</v>
      </c>
      <c r="G32" s="73">
        <v>39448</v>
      </c>
      <c r="H32" s="73">
        <v>41640</v>
      </c>
      <c r="I32" s="73">
        <v>43101</v>
      </c>
      <c r="J32" s="86">
        <v>44197</v>
      </c>
      <c r="K32" s="172"/>
      <c r="L32" s="173"/>
      <c r="N32" s="173" t="s">
        <v>679</v>
      </c>
      <c r="O32" s="157" t="s">
        <v>680</v>
      </c>
      <c r="R32" s="171"/>
    </row>
    <row r="33" spans="1:18" ht="18" customHeight="1" x14ac:dyDescent="0.25">
      <c r="A33" s="14"/>
      <c r="B33" s="186"/>
      <c r="C33" s="180" t="e">
        <v>#N/A</v>
      </c>
      <c r="D33" s="161"/>
      <c r="E33" s="182"/>
      <c r="F33" s="18" t="s">
        <v>222</v>
      </c>
      <c r="G33" s="65">
        <v>0.14000000000000001</v>
      </c>
      <c r="H33" s="65">
        <v>0.122</v>
      </c>
      <c r="I33" s="65">
        <v>0.13200000000000001</v>
      </c>
      <c r="J33" s="65" t="s">
        <v>739</v>
      </c>
      <c r="K33" s="172"/>
      <c r="L33" s="173" t="str">
        <f>IF(OR(R33, G33="", G34=I34), "n/a", IF((I33-G33)/G33&lt;=-0.01, "↓", IF((I33-G33)/G33&gt;=0.01,"↑", "≈")))</f>
        <v>↓</v>
      </c>
      <c r="N33" s="174"/>
      <c r="O33" s="158"/>
      <c r="R33" s="171"/>
    </row>
    <row r="34" spans="1:18" ht="18" customHeight="1" x14ac:dyDescent="0.25">
      <c r="A34" s="14"/>
      <c r="B34" s="186"/>
      <c r="C34" s="181" t="e">
        <v>#N/A</v>
      </c>
      <c r="D34" s="162"/>
      <c r="E34" s="183"/>
      <c r="F34" s="16" t="s">
        <v>220</v>
      </c>
      <c r="G34" s="67">
        <v>39448</v>
      </c>
      <c r="H34" s="67">
        <v>40909</v>
      </c>
      <c r="I34" s="67">
        <v>42370</v>
      </c>
      <c r="J34" s="87">
        <v>43466</v>
      </c>
      <c r="K34" s="177"/>
      <c r="L34" s="174"/>
      <c r="N34" s="173" t="s">
        <v>683</v>
      </c>
      <c r="O34" s="157" t="s">
        <v>681</v>
      </c>
      <c r="Q34" s="14"/>
      <c r="R34" s="171"/>
    </row>
    <row r="35" spans="1:18" ht="18" customHeight="1" x14ac:dyDescent="0.25">
      <c r="A35" s="14"/>
      <c r="B35" s="186" t="s">
        <v>46</v>
      </c>
      <c r="C35" s="180">
        <v>8.1</v>
      </c>
      <c r="D35" s="161" t="s">
        <v>40</v>
      </c>
      <c r="E35" s="182" t="s">
        <v>43</v>
      </c>
      <c r="F35" s="15" t="s">
        <v>220</v>
      </c>
      <c r="G35" s="65">
        <v>0.67</v>
      </c>
      <c r="H35" s="65">
        <v>0.67</v>
      </c>
      <c r="I35" s="80">
        <v>0.71899999999999997</v>
      </c>
      <c r="J35" s="65">
        <v>0.63</v>
      </c>
      <c r="K35" s="192"/>
      <c r="L35" s="199" t="str">
        <f>IF(OR(R35, G35="", G36=J36), "n/a", IF((J35-G35)/G35&lt;=-0.01, "↓", IF((J35-G35)/G35&gt;=0.01,"↑", "≈")))</f>
        <v>n/a</v>
      </c>
      <c r="N35" s="174"/>
      <c r="O35" s="158"/>
      <c r="R35" s="171">
        <v>1</v>
      </c>
    </row>
    <row r="36" spans="1:18" ht="18" customHeight="1" x14ac:dyDescent="0.25">
      <c r="A36" s="14"/>
      <c r="B36" s="186"/>
      <c r="C36" s="181" t="e">
        <v>#N/A</v>
      </c>
      <c r="D36" s="183"/>
      <c r="E36" s="183"/>
      <c r="F36" s="16" t="s">
        <v>220</v>
      </c>
      <c r="G36" s="67">
        <v>41640</v>
      </c>
      <c r="H36" s="67">
        <v>42005</v>
      </c>
      <c r="I36" s="67">
        <v>44197</v>
      </c>
      <c r="J36" s="87">
        <v>44926</v>
      </c>
      <c r="K36" s="202"/>
      <c r="L36" s="174"/>
      <c r="Q36" s="14"/>
      <c r="R36" s="171"/>
    </row>
    <row r="37" spans="1:18" ht="18" customHeight="1" x14ac:dyDescent="0.25">
      <c r="A37" s="14"/>
      <c r="B37" s="186" t="s">
        <v>53</v>
      </c>
      <c r="C37" s="200">
        <v>9.1</v>
      </c>
      <c r="D37" s="201" t="s">
        <v>47</v>
      </c>
      <c r="E37" s="201" t="s">
        <v>37</v>
      </c>
      <c r="F37" s="15" t="s">
        <v>220</v>
      </c>
      <c r="G37" s="65">
        <v>0.56399999999999995</v>
      </c>
      <c r="H37" s="65">
        <v>0.54400000000000004</v>
      </c>
      <c r="I37" s="65">
        <v>0.52</v>
      </c>
      <c r="J37" s="68">
        <v>0.52</v>
      </c>
      <c r="K37" s="190"/>
      <c r="L37" s="199" t="str">
        <f>IF(OR(R37, G37="", G38=J38), "n/a", IF((J37-G37)/G37&lt;=-0.01, "↓", IF((J37-G37)/G37&gt;=0.01,"↑", "≈")))</f>
        <v>↓</v>
      </c>
      <c r="R37" s="171"/>
    </row>
    <row r="38" spans="1:18" ht="18" customHeight="1" x14ac:dyDescent="0.25">
      <c r="A38" s="14"/>
      <c r="B38" s="186"/>
      <c r="C38" s="187" t="e">
        <v>#N/A</v>
      </c>
      <c r="D38" s="189"/>
      <c r="E38" s="189"/>
      <c r="F38" s="13" t="s">
        <v>220</v>
      </c>
      <c r="G38" s="66">
        <v>40179</v>
      </c>
      <c r="H38" s="66">
        <v>41640</v>
      </c>
      <c r="I38" s="66">
        <v>43101</v>
      </c>
      <c r="J38" s="69">
        <v>43101</v>
      </c>
      <c r="K38" s="172"/>
      <c r="L38" s="173"/>
      <c r="Q38" s="14"/>
      <c r="R38" s="171"/>
    </row>
    <row r="39" spans="1:18" ht="18" customHeight="1" x14ac:dyDescent="0.25">
      <c r="A39" s="14"/>
      <c r="B39" s="186"/>
      <c r="C39" s="180">
        <v>9.1999999999999993</v>
      </c>
      <c r="D39" s="182" t="s">
        <v>48</v>
      </c>
      <c r="E39" s="182" t="s">
        <v>37</v>
      </c>
      <c r="F39" s="18" t="s">
        <v>221</v>
      </c>
      <c r="G39" s="65">
        <v>0.28399999999999997</v>
      </c>
      <c r="H39" s="65">
        <v>0.28499999999999998</v>
      </c>
      <c r="I39" s="65">
        <v>0.28699999999999998</v>
      </c>
      <c r="J39" s="68">
        <v>0.28699999999999998</v>
      </c>
      <c r="K39" s="184"/>
      <c r="L39" s="196" t="str">
        <f>IF(OR(R39, G39="", G40=J40), "n/a", IF((J39-G39)/G39&lt;=-0.01, "↓", IF((J39-G39)/G39&gt;=0.01,"↑", "≈")))</f>
        <v>↑</v>
      </c>
      <c r="R39" s="171"/>
    </row>
    <row r="40" spans="1:18" ht="18" customHeight="1" x14ac:dyDescent="0.25">
      <c r="A40" s="14"/>
      <c r="B40" s="186"/>
      <c r="C40" s="180" t="e">
        <v>#N/A</v>
      </c>
      <c r="D40" s="182"/>
      <c r="E40" s="182"/>
      <c r="F40" s="15" t="s">
        <v>220</v>
      </c>
      <c r="G40" s="73">
        <v>40179</v>
      </c>
      <c r="H40" s="73">
        <v>41640</v>
      </c>
      <c r="I40" s="73">
        <v>43101</v>
      </c>
      <c r="J40" s="77">
        <v>43101</v>
      </c>
      <c r="K40" s="172"/>
      <c r="L40" s="173"/>
      <c r="R40" s="171"/>
    </row>
    <row r="41" spans="1:18" ht="18" customHeight="1" x14ac:dyDescent="0.25">
      <c r="A41" s="14"/>
      <c r="B41" s="186"/>
      <c r="C41" s="180" t="e">
        <v>#N/A</v>
      </c>
      <c r="D41" s="182"/>
      <c r="E41" s="182"/>
      <c r="F41" s="18" t="s">
        <v>222</v>
      </c>
      <c r="G41" s="65">
        <v>0.125</v>
      </c>
      <c r="H41" s="65">
        <v>0.128</v>
      </c>
      <c r="I41" s="65">
        <v>0.13400000000000001</v>
      </c>
      <c r="J41" s="68">
        <v>0.13400000000000001</v>
      </c>
      <c r="K41" s="172"/>
      <c r="L41" s="173" t="str">
        <f>IF(OR(R41, G41="", G42=J42), "n/a", IF((J41-G41)/G41&lt;=-0.01, "↓", IF((J41-G41)/G41&gt;=0.01,"↑", "≈")))</f>
        <v>↑</v>
      </c>
      <c r="R41" s="171"/>
    </row>
    <row r="42" spans="1:18" ht="18" customHeight="1" x14ac:dyDescent="0.25">
      <c r="A42" s="14"/>
      <c r="B42" s="186"/>
      <c r="C42" s="181" t="e">
        <v>#N/A</v>
      </c>
      <c r="D42" s="183"/>
      <c r="E42" s="183"/>
      <c r="F42" s="16" t="s">
        <v>220</v>
      </c>
      <c r="G42" s="67">
        <v>40179</v>
      </c>
      <c r="H42" s="67">
        <v>41640</v>
      </c>
      <c r="I42" s="67">
        <v>43101</v>
      </c>
      <c r="J42" s="70">
        <v>43101</v>
      </c>
      <c r="K42" s="177"/>
      <c r="L42" s="174"/>
      <c r="Q42" s="14"/>
      <c r="R42" s="171"/>
    </row>
    <row r="43" spans="1:18" ht="18" customHeight="1" x14ac:dyDescent="0.25">
      <c r="A43" s="14"/>
      <c r="B43" s="186" t="s">
        <v>54</v>
      </c>
      <c r="C43" s="180">
        <v>10.1</v>
      </c>
      <c r="D43" s="182" t="s">
        <v>49</v>
      </c>
      <c r="E43" s="182" t="s">
        <v>37</v>
      </c>
      <c r="F43" s="15" t="s">
        <v>220</v>
      </c>
      <c r="G43" s="65">
        <v>0.502</v>
      </c>
      <c r="H43" s="65">
        <v>0.46899999999999997</v>
      </c>
      <c r="I43" s="65">
        <v>0.42299999999999999</v>
      </c>
      <c r="J43" s="68">
        <v>0.42299999999999999</v>
      </c>
      <c r="K43" s="190"/>
      <c r="L43" s="199" t="str">
        <f>IF(OR(R43, G43="", G44=J44), "n/a", IF((J43-G43)/G43&lt;=-0.01, "↓", IF((J43-G43)/G43&gt;=0.01,"↑", "≈")))</f>
        <v>↓</v>
      </c>
      <c r="R43" s="171"/>
    </row>
    <row r="44" spans="1:18" ht="18" customHeight="1" x14ac:dyDescent="0.25">
      <c r="A44" s="14"/>
      <c r="B44" s="186"/>
      <c r="C44" s="187" t="e">
        <v>#N/A</v>
      </c>
      <c r="D44" s="189"/>
      <c r="E44" s="189"/>
      <c r="F44" s="13" t="s">
        <v>220</v>
      </c>
      <c r="G44" s="66">
        <v>40179</v>
      </c>
      <c r="H44" s="66">
        <v>41640</v>
      </c>
      <c r="I44" s="66">
        <v>43101</v>
      </c>
      <c r="J44" s="69">
        <v>43101</v>
      </c>
      <c r="K44" s="172"/>
      <c r="L44" s="174"/>
      <c r="Q44" s="14"/>
      <c r="R44" s="171"/>
    </row>
    <row r="45" spans="1:18" ht="18" customHeight="1" x14ac:dyDescent="0.25">
      <c r="A45" s="14"/>
      <c r="B45" s="186"/>
      <c r="C45" s="180">
        <v>10.199999999999999</v>
      </c>
      <c r="D45" s="182" t="s">
        <v>50</v>
      </c>
      <c r="E45" s="182" t="s">
        <v>42</v>
      </c>
      <c r="F45" s="18" t="s">
        <v>221</v>
      </c>
      <c r="G45" s="81">
        <v>7.98</v>
      </c>
      <c r="H45" s="137">
        <v>7.98</v>
      </c>
      <c r="I45" s="81">
        <v>7.66</v>
      </c>
      <c r="J45" s="81">
        <v>7.66</v>
      </c>
      <c r="K45" s="184"/>
      <c r="L45" s="196" t="str">
        <f>IF(OR(R45, G45="", G46=J46), "n/a", IF((J45-G45)/G45&lt;=-0.01, "↓", IF((J45-G45)/G45&gt;=0.01,"↑", "≈")))</f>
        <v>↓</v>
      </c>
      <c r="R45" s="171"/>
    </row>
    <row r="46" spans="1:18" ht="18" customHeight="1" x14ac:dyDescent="0.25">
      <c r="A46" s="14"/>
      <c r="B46" s="186"/>
      <c r="C46" s="180" t="e">
        <v>#N/A</v>
      </c>
      <c r="D46" s="182"/>
      <c r="E46" s="182"/>
      <c r="F46" s="15" t="s">
        <v>220</v>
      </c>
      <c r="G46" s="73">
        <v>41640</v>
      </c>
      <c r="H46" s="77">
        <v>41640</v>
      </c>
      <c r="I46" s="73">
        <v>43101</v>
      </c>
      <c r="J46" s="86">
        <v>44197</v>
      </c>
      <c r="K46" s="172"/>
      <c r="L46" s="173"/>
      <c r="R46" s="171"/>
    </row>
    <row r="47" spans="1:18" ht="18" customHeight="1" x14ac:dyDescent="0.25">
      <c r="A47" s="14"/>
      <c r="B47" s="186"/>
      <c r="C47" s="180" t="e">
        <v>#N/A</v>
      </c>
      <c r="D47" s="182"/>
      <c r="E47" s="182"/>
      <c r="F47" s="18" t="s">
        <v>222</v>
      </c>
      <c r="G47" s="74">
        <v>8</v>
      </c>
      <c r="H47" s="74">
        <v>7.1</v>
      </c>
      <c r="I47" s="81">
        <v>6.92</v>
      </c>
      <c r="J47" s="81" t="s">
        <v>739</v>
      </c>
      <c r="K47" s="172"/>
      <c r="L47" s="173" t="str">
        <f>IF(OR(R47, G47="", G48=I48), "n/a", IF((I47-G47)/G47&lt;=-0.01, "↓", IF((I47-G47)/G47&gt;=0.01,"↑", "≈")))</f>
        <v>↓</v>
      </c>
      <c r="R47" s="171"/>
    </row>
    <row r="48" spans="1:18" ht="18" customHeight="1" x14ac:dyDescent="0.25">
      <c r="A48" s="14"/>
      <c r="B48" s="186"/>
      <c r="C48" s="187" t="e">
        <v>#N/A</v>
      </c>
      <c r="D48" s="189"/>
      <c r="E48" s="189"/>
      <c r="F48" s="13" t="s">
        <v>220</v>
      </c>
      <c r="G48" s="66">
        <v>39448</v>
      </c>
      <c r="H48" s="66">
        <v>40909</v>
      </c>
      <c r="I48" s="66">
        <v>42370</v>
      </c>
      <c r="J48" s="84">
        <v>43466</v>
      </c>
      <c r="K48" s="191"/>
      <c r="L48" s="174"/>
      <c r="Q48" s="14"/>
      <c r="R48" s="171"/>
    </row>
    <row r="49" spans="1:18" ht="18" customHeight="1" x14ac:dyDescent="0.25">
      <c r="A49" s="14"/>
      <c r="B49" s="186"/>
      <c r="C49" s="194">
        <v>10.3</v>
      </c>
      <c r="D49" s="195" t="s">
        <v>51</v>
      </c>
      <c r="E49" s="182" t="s">
        <v>13</v>
      </c>
      <c r="F49" s="15" t="s">
        <v>220</v>
      </c>
      <c r="G49" s="78">
        <v>0.1</v>
      </c>
      <c r="H49" s="78">
        <v>0.12</v>
      </c>
      <c r="I49" s="78">
        <v>0.2</v>
      </c>
      <c r="J49" s="78">
        <v>0.18</v>
      </c>
      <c r="K49" s="184"/>
      <c r="L49" s="173" t="str">
        <f>IF(OR(R49, G49="", G50=J50), "n/a", IF((J49-G49)/G49&lt;=-0.01, "↓", IF((J49-G49)/G49&gt;=0.01,"↑", "≈")))</f>
        <v>↑</v>
      </c>
      <c r="R49" s="171"/>
    </row>
    <row r="50" spans="1:18" ht="18" customHeight="1" x14ac:dyDescent="0.25">
      <c r="A50" s="14"/>
      <c r="B50" s="186"/>
      <c r="C50" s="181" t="e">
        <v>#N/A</v>
      </c>
      <c r="D50" s="183"/>
      <c r="E50" s="183"/>
      <c r="F50" s="16" t="s">
        <v>220</v>
      </c>
      <c r="G50" s="67">
        <v>42005</v>
      </c>
      <c r="H50" s="67">
        <v>42370</v>
      </c>
      <c r="I50" s="67">
        <v>44197</v>
      </c>
      <c r="J50" s="87">
        <v>44927</v>
      </c>
      <c r="K50" s="177"/>
      <c r="L50" s="178"/>
      <c r="Q50" s="14"/>
      <c r="R50" s="171"/>
    </row>
    <row r="51" spans="1:18" ht="18" customHeight="1" x14ac:dyDescent="0.25">
      <c r="A51" s="14"/>
      <c r="B51" s="185" t="s">
        <v>65</v>
      </c>
      <c r="C51" s="180">
        <v>11.1</v>
      </c>
      <c r="D51" s="182" t="s">
        <v>55</v>
      </c>
      <c r="E51" s="182" t="s">
        <v>37</v>
      </c>
      <c r="F51" s="15" t="s">
        <v>220</v>
      </c>
      <c r="G51" s="65">
        <v>0.23699999999999999</v>
      </c>
      <c r="H51" s="65">
        <v>0.23100000000000001</v>
      </c>
      <c r="I51" s="65">
        <v>0.221</v>
      </c>
      <c r="J51" s="68">
        <v>0.221</v>
      </c>
      <c r="K51" s="172"/>
      <c r="L51" s="173" t="str">
        <f>IF(OR(R51, G51="", G52=J52), "n/a", IF((J51-G51)/G51&lt;=-0.01, "↓", IF((J51-G51)/G51&gt;=0.01,"↑", "≈")))</f>
        <v>↓</v>
      </c>
      <c r="R51" s="171"/>
    </row>
    <row r="52" spans="1:18" ht="18" customHeight="1" x14ac:dyDescent="0.25">
      <c r="A52" s="14"/>
      <c r="B52" s="186"/>
      <c r="C52" s="187" t="e">
        <v>#N/A</v>
      </c>
      <c r="D52" s="189"/>
      <c r="E52" s="189"/>
      <c r="F52" s="15" t="s">
        <v>220</v>
      </c>
      <c r="G52" s="66">
        <v>40179</v>
      </c>
      <c r="H52" s="66">
        <v>41640</v>
      </c>
      <c r="I52" s="66">
        <v>43101</v>
      </c>
      <c r="J52" s="69">
        <v>43101</v>
      </c>
      <c r="K52" s="191"/>
      <c r="L52" s="174"/>
      <c r="Q52" s="14"/>
      <c r="R52" s="171"/>
    </row>
    <row r="53" spans="1:18" ht="18" customHeight="1" x14ac:dyDescent="0.25">
      <c r="A53" s="14"/>
      <c r="B53" s="186"/>
      <c r="C53" s="180">
        <v>11.2</v>
      </c>
      <c r="D53" s="161" t="s">
        <v>56</v>
      </c>
      <c r="E53" s="182" t="s">
        <v>13</v>
      </c>
      <c r="F53" s="17" t="s">
        <v>220</v>
      </c>
      <c r="G53" s="78">
        <v>0.46</v>
      </c>
      <c r="H53" s="79">
        <v>0.46</v>
      </c>
      <c r="I53" s="82">
        <v>0.61</v>
      </c>
      <c r="J53" s="79">
        <v>0.61</v>
      </c>
      <c r="K53" s="193"/>
      <c r="L53" s="173" t="str">
        <f>IF(OR(R53, G53="", G54=J54), "n/a", IF((J53-G53)/G53&lt;=-0.01, "↓", IF((J53-G53)/G53&gt;=0.01,"↑", "≈")))</f>
        <v>n/a</v>
      </c>
      <c r="R53" s="171">
        <v>1</v>
      </c>
    </row>
    <row r="54" spans="1:18" ht="18" customHeight="1" x14ac:dyDescent="0.25">
      <c r="A54" s="14"/>
      <c r="B54" s="186"/>
      <c r="C54" s="181" t="e">
        <v>#N/A</v>
      </c>
      <c r="D54" s="183"/>
      <c r="E54" s="183"/>
      <c r="F54" s="16" t="s">
        <v>220</v>
      </c>
      <c r="G54" s="67">
        <v>42005</v>
      </c>
      <c r="H54" s="70">
        <v>42005</v>
      </c>
      <c r="I54" s="67">
        <v>43466</v>
      </c>
      <c r="J54" s="70">
        <v>43466</v>
      </c>
      <c r="K54" s="202"/>
      <c r="L54" s="174"/>
      <c r="Q54" s="14"/>
      <c r="R54" s="171"/>
    </row>
    <row r="55" spans="1:18" ht="18" customHeight="1" x14ac:dyDescent="0.25">
      <c r="A55" s="14"/>
      <c r="B55" s="186" t="s">
        <v>66</v>
      </c>
      <c r="C55" s="180">
        <v>12.1</v>
      </c>
      <c r="D55" s="182" t="s">
        <v>57</v>
      </c>
      <c r="E55" s="182" t="s">
        <v>37</v>
      </c>
      <c r="F55" s="15" t="s">
        <v>220</v>
      </c>
      <c r="G55" s="65">
        <v>0.123</v>
      </c>
      <c r="H55" s="65">
        <v>8.3000000000000004E-2</v>
      </c>
      <c r="I55" s="65">
        <v>5.3999999999999999E-2</v>
      </c>
      <c r="J55" s="68">
        <v>5.3999999999999999E-2</v>
      </c>
      <c r="K55" s="190"/>
      <c r="L55" s="199" t="str">
        <f>IF(OR(R55, G55="", G56=J56), "n/a", IF((J55-G55)/G55&lt;=-0.01, "↓", IF((J55-G55)/G55&gt;=0.01,"↑", "≈")))</f>
        <v>↓</v>
      </c>
      <c r="R55" s="171"/>
    </row>
    <row r="56" spans="1:18" ht="18" customHeight="1" x14ac:dyDescent="0.25">
      <c r="A56" s="14"/>
      <c r="B56" s="186"/>
      <c r="C56" s="187" t="e">
        <v>#N/A</v>
      </c>
      <c r="D56" s="189"/>
      <c r="E56" s="189"/>
      <c r="F56" s="13" t="s">
        <v>220</v>
      </c>
      <c r="G56" s="66">
        <v>40179</v>
      </c>
      <c r="H56" s="66">
        <v>41640</v>
      </c>
      <c r="I56" s="66">
        <v>43101</v>
      </c>
      <c r="J56" s="69">
        <v>43101</v>
      </c>
      <c r="K56" s="191"/>
      <c r="L56" s="174"/>
      <c r="Q56" s="14"/>
      <c r="R56" s="171"/>
    </row>
    <row r="57" spans="1:18" ht="18" customHeight="1" x14ac:dyDescent="0.25">
      <c r="A57" s="14"/>
      <c r="B57" s="186"/>
      <c r="C57" s="180">
        <v>12.2</v>
      </c>
      <c r="D57" s="161" t="s">
        <v>58</v>
      </c>
      <c r="E57" s="161" t="s">
        <v>37</v>
      </c>
      <c r="F57" s="15" t="s">
        <v>220</v>
      </c>
      <c r="G57" s="83" t="s">
        <v>52</v>
      </c>
      <c r="H57" s="83" t="s">
        <v>52</v>
      </c>
      <c r="I57" s="65">
        <v>8.2000000000000003E-2</v>
      </c>
      <c r="J57" s="68">
        <v>8.2000000000000003E-2</v>
      </c>
      <c r="K57" s="203"/>
      <c r="L57" s="196" t="str">
        <f>IF(OR(R57, G57="", G58=J58), "n/a", IF((J57-G57)/G57&lt;=-0.01, "↓", IF((J57-G57)/G57&gt;=0.01,"↑", "≈")))</f>
        <v>n/a</v>
      </c>
      <c r="R57" s="171"/>
    </row>
    <row r="58" spans="1:18" ht="18" customHeight="1" x14ac:dyDescent="0.25">
      <c r="A58" s="14"/>
      <c r="B58" s="186"/>
      <c r="C58" s="187" t="e">
        <v>#N/A</v>
      </c>
      <c r="D58" s="189"/>
      <c r="E58" s="189"/>
      <c r="F58" s="13" t="s">
        <v>220</v>
      </c>
      <c r="G58" s="66" t="s">
        <v>52</v>
      </c>
      <c r="H58" s="66" t="s">
        <v>52</v>
      </c>
      <c r="I58" s="66">
        <v>43101</v>
      </c>
      <c r="J58" s="69">
        <v>43101</v>
      </c>
      <c r="K58" s="204"/>
      <c r="L58" s="174"/>
      <c r="Q58" s="14"/>
      <c r="R58" s="171"/>
    </row>
    <row r="59" spans="1:18" ht="18" customHeight="1" x14ac:dyDescent="0.25">
      <c r="A59" s="14"/>
      <c r="B59" s="186"/>
      <c r="C59" s="180">
        <v>12.3</v>
      </c>
      <c r="D59" s="182" t="s">
        <v>59</v>
      </c>
      <c r="E59" s="182" t="s">
        <v>37</v>
      </c>
      <c r="F59" s="15" t="s">
        <v>220</v>
      </c>
      <c r="G59" s="65">
        <v>0.48299999999999998</v>
      </c>
      <c r="H59" s="65">
        <v>0.373</v>
      </c>
      <c r="I59" s="65">
        <v>0.30399999999999999</v>
      </c>
      <c r="J59" s="68">
        <v>0.30399999999999999</v>
      </c>
      <c r="K59" s="172"/>
      <c r="L59" s="196" t="str">
        <f>IF(OR(R59, G59="", G60=J60), "n/a", IF((J59-G59)/G59&lt;=-0.01, "↓", IF((J59-G59)/G59&gt;=0.01,"↑", "≈")))</f>
        <v>↓</v>
      </c>
      <c r="R59" s="171"/>
    </row>
    <row r="60" spans="1:18" ht="18" customHeight="1" x14ac:dyDescent="0.25">
      <c r="A60" s="14"/>
      <c r="B60" s="186"/>
      <c r="C60" s="187" t="e">
        <v>#N/A</v>
      </c>
      <c r="D60" s="189"/>
      <c r="E60" s="189"/>
      <c r="F60" s="13" t="s">
        <v>220</v>
      </c>
      <c r="G60" s="66">
        <v>40179</v>
      </c>
      <c r="H60" s="66">
        <v>41640</v>
      </c>
      <c r="I60" s="66">
        <v>43101</v>
      </c>
      <c r="J60" s="69">
        <v>43101</v>
      </c>
      <c r="K60" s="172"/>
      <c r="L60" s="174"/>
      <c r="Q60" s="14"/>
      <c r="R60" s="171"/>
    </row>
    <row r="61" spans="1:18" ht="18" customHeight="1" x14ac:dyDescent="0.25">
      <c r="A61" s="14"/>
      <c r="B61" s="186"/>
      <c r="C61" s="180">
        <v>12.4</v>
      </c>
      <c r="D61" s="182" t="s">
        <v>60</v>
      </c>
      <c r="E61" s="182" t="s">
        <v>37</v>
      </c>
      <c r="F61" s="15" t="s">
        <v>220</v>
      </c>
      <c r="G61" s="65">
        <v>0.09</v>
      </c>
      <c r="H61" s="65">
        <v>7.9000000000000001E-2</v>
      </c>
      <c r="I61" s="65">
        <v>6.9000000000000006E-2</v>
      </c>
      <c r="J61" s="68">
        <v>6.9000000000000006E-2</v>
      </c>
      <c r="K61" s="184"/>
      <c r="L61" s="196" t="str">
        <f>IF(OR(R61, G61="", G62=J62), "n/a", IF((J61-G61)/G61&lt;=-0.01, "↓", IF((J61-G61)/G61&gt;=0.01,"↑", "≈")))</f>
        <v>↓</v>
      </c>
      <c r="R61" s="171"/>
    </row>
    <row r="62" spans="1:18" ht="18" customHeight="1" x14ac:dyDescent="0.25">
      <c r="A62" s="14"/>
      <c r="B62" s="186"/>
      <c r="C62" s="187" t="e">
        <v>#N/A</v>
      </c>
      <c r="D62" s="189"/>
      <c r="E62" s="189"/>
      <c r="F62" s="13" t="s">
        <v>220</v>
      </c>
      <c r="G62" s="66">
        <v>40179</v>
      </c>
      <c r="H62" s="66">
        <v>41640</v>
      </c>
      <c r="I62" s="66">
        <v>43101</v>
      </c>
      <c r="J62" s="69">
        <v>43101</v>
      </c>
      <c r="K62" s="191"/>
      <c r="L62" s="174"/>
      <c r="Q62" s="14"/>
      <c r="R62" s="171"/>
    </row>
    <row r="63" spans="1:18" ht="18" customHeight="1" x14ac:dyDescent="0.25">
      <c r="A63" s="14"/>
      <c r="B63" s="186"/>
      <c r="C63" s="180">
        <v>12.5</v>
      </c>
      <c r="D63" s="161" t="s">
        <v>713</v>
      </c>
      <c r="E63" s="182" t="s">
        <v>64</v>
      </c>
      <c r="F63" s="15" t="s">
        <v>220</v>
      </c>
      <c r="G63" s="78">
        <v>0.06</v>
      </c>
      <c r="H63" s="78">
        <v>7.0000000000000007E-2</v>
      </c>
      <c r="I63" s="78">
        <v>0.06</v>
      </c>
      <c r="J63" s="79">
        <v>0.06</v>
      </c>
      <c r="K63" s="184"/>
      <c r="L63" s="173" t="str">
        <f>IF(OR(R63, G63="", G64=J64), "n/a", IF((J63-G63)/G63&lt;=-0.01, "↓", IF((J63-G63)/G63&gt;=0.01,"↑", "≈")))</f>
        <v>≈</v>
      </c>
      <c r="R63" s="171"/>
    </row>
    <row r="64" spans="1:18" ht="18" customHeight="1" x14ac:dyDescent="0.25">
      <c r="A64" s="14"/>
      <c r="B64" s="186"/>
      <c r="C64" s="187" t="e">
        <v>#N/A</v>
      </c>
      <c r="D64" s="189"/>
      <c r="E64" s="189"/>
      <c r="F64" s="13" t="s">
        <v>220</v>
      </c>
      <c r="G64" s="66">
        <v>40544</v>
      </c>
      <c r="H64" s="66">
        <v>42005</v>
      </c>
      <c r="I64" s="66">
        <v>43466</v>
      </c>
      <c r="J64" s="69">
        <v>43466</v>
      </c>
      <c r="K64" s="191"/>
      <c r="L64" s="173"/>
      <c r="Q64" s="14"/>
      <c r="R64" s="171"/>
    </row>
    <row r="65" spans="1:18" ht="18" customHeight="1" x14ac:dyDescent="0.25">
      <c r="A65" s="14"/>
      <c r="B65" s="186"/>
      <c r="C65" s="180">
        <v>12.6</v>
      </c>
      <c r="D65" s="182" t="s">
        <v>61</v>
      </c>
      <c r="E65" s="182" t="s">
        <v>64</v>
      </c>
      <c r="F65" s="15" t="s">
        <v>220</v>
      </c>
      <c r="G65" s="65">
        <v>7.0000000000000007E-2</v>
      </c>
      <c r="H65" s="68">
        <v>7.0000000000000007E-2</v>
      </c>
      <c r="I65" s="65">
        <v>4.8000000000000001E-2</v>
      </c>
      <c r="J65" s="68">
        <v>4.8000000000000001E-2</v>
      </c>
      <c r="K65" s="184"/>
      <c r="L65" s="196" t="str">
        <f>IF(OR(R65, G65="", G66=J66), "n/a", IF((J65-G65)/G65&lt;=-0.01, "↓", IF((J65-G65)/G65&gt;=0.01,"↑", "≈")))</f>
        <v>↓</v>
      </c>
      <c r="R65" s="171"/>
    </row>
    <row r="66" spans="1:18" ht="18" customHeight="1" x14ac:dyDescent="0.25">
      <c r="A66" s="14"/>
      <c r="B66" s="186"/>
      <c r="C66" s="187" t="e">
        <v>#N/A</v>
      </c>
      <c r="D66" s="189"/>
      <c r="E66" s="189"/>
      <c r="F66" s="13" t="s">
        <v>220</v>
      </c>
      <c r="G66" s="66">
        <v>42005</v>
      </c>
      <c r="H66" s="69">
        <v>42005</v>
      </c>
      <c r="I66" s="66">
        <v>43466</v>
      </c>
      <c r="J66" s="69">
        <v>43466</v>
      </c>
      <c r="K66" s="191"/>
      <c r="L66" s="174"/>
      <c r="Q66" s="14"/>
      <c r="R66" s="171"/>
    </row>
    <row r="67" spans="1:18" ht="18" customHeight="1" x14ac:dyDescent="0.25">
      <c r="A67" s="14"/>
      <c r="B67" s="186"/>
      <c r="C67" s="180">
        <v>12.7</v>
      </c>
      <c r="D67" s="182" t="s">
        <v>62</v>
      </c>
      <c r="E67" s="182" t="s">
        <v>13</v>
      </c>
      <c r="F67" s="15" t="s">
        <v>220</v>
      </c>
      <c r="G67" s="65">
        <v>0.189</v>
      </c>
      <c r="H67" s="65">
        <v>0.19600000000000001</v>
      </c>
      <c r="I67" s="65">
        <v>0.151</v>
      </c>
      <c r="J67" s="65">
        <v>0.193</v>
      </c>
      <c r="K67" s="184"/>
      <c r="L67" s="173" t="str">
        <f>IF(OR(R67, G67="", G68=J68), "n/a", IF((J67-G67)/G67&lt;=-0.01, "↓", IF((J67-G67)/G67&gt;=0.01,"↑", "≈")))</f>
        <v>↑</v>
      </c>
      <c r="R67" s="171"/>
    </row>
    <row r="68" spans="1:18" ht="18" customHeight="1" x14ac:dyDescent="0.25">
      <c r="A68" s="14"/>
      <c r="B68" s="186"/>
      <c r="C68" s="187" t="e">
        <v>#N/A</v>
      </c>
      <c r="D68" s="189"/>
      <c r="E68" s="189"/>
      <c r="F68" s="13" t="s">
        <v>220</v>
      </c>
      <c r="G68" s="66">
        <v>42005</v>
      </c>
      <c r="H68" s="66">
        <v>42370</v>
      </c>
      <c r="I68" s="66">
        <v>43466</v>
      </c>
      <c r="J68" s="84">
        <v>44927</v>
      </c>
      <c r="K68" s="191"/>
      <c r="L68" s="173"/>
      <c r="Q68" s="14"/>
      <c r="R68" s="171"/>
    </row>
    <row r="69" spans="1:18" ht="18" customHeight="1" x14ac:dyDescent="0.25">
      <c r="A69" s="14"/>
      <c r="B69" s="186"/>
      <c r="C69" s="180">
        <v>12.8</v>
      </c>
      <c r="D69" s="161" t="s">
        <v>757</v>
      </c>
      <c r="E69" s="182" t="s">
        <v>13</v>
      </c>
      <c r="F69" s="15" t="s">
        <v>220</v>
      </c>
      <c r="G69" s="65">
        <v>0.39400000000000002</v>
      </c>
      <c r="H69" s="65">
        <v>0.35799999999999998</v>
      </c>
      <c r="I69" s="65">
        <v>0.34399999999999997</v>
      </c>
      <c r="J69" s="65">
        <v>0.36199999999999999</v>
      </c>
      <c r="K69" s="184"/>
      <c r="L69" s="196" t="str">
        <f>IF(OR(R69, G69="", G70=J70), "n/a", IF((J69-G69)/G69&lt;=-0.01, "↓", IF((J69-G69)/G69&gt;=0.01,"↑", "≈")))</f>
        <v>↓</v>
      </c>
      <c r="R69" s="171"/>
    </row>
    <row r="70" spans="1:18" ht="18" customHeight="1" x14ac:dyDescent="0.25">
      <c r="A70" s="14"/>
      <c r="B70" s="186"/>
      <c r="C70" s="187" t="e">
        <v>#N/A</v>
      </c>
      <c r="D70" s="189"/>
      <c r="E70" s="189"/>
      <c r="F70" s="13" t="s">
        <v>220</v>
      </c>
      <c r="G70" s="66">
        <v>42005</v>
      </c>
      <c r="H70" s="66">
        <v>42370</v>
      </c>
      <c r="I70" s="66">
        <v>43101</v>
      </c>
      <c r="J70" s="84">
        <v>44927</v>
      </c>
      <c r="K70" s="191"/>
      <c r="L70" s="174"/>
      <c r="Q70" s="14"/>
      <c r="R70" s="171"/>
    </row>
    <row r="71" spans="1:18" ht="18" customHeight="1" x14ac:dyDescent="0.25">
      <c r="A71" s="14"/>
      <c r="B71" s="186"/>
      <c r="C71" s="180">
        <v>12.9</v>
      </c>
      <c r="D71" s="182" t="s">
        <v>63</v>
      </c>
      <c r="E71" s="182" t="s">
        <v>13</v>
      </c>
      <c r="F71" s="18" t="s">
        <v>221</v>
      </c>
      <c r="G71" s="65">
        <v>0.27300000000000002</v>
      </c>
      <c r="H71" s="65">
        <v>0.28599999999999998</v>
      </c>
      <c r="I71" s="65">
        <v>0.26700000000000002</v>
      </c>
      <c r="J71" s="68">
        <v>0.26700000000000002</v>
      </c>
      <c r="K71" s="184"/>
      <c r="L71" s="196" t="str">
        <f>IF(OR(R71, G71="", G72=J72), "n/a", IF((J71-G71)/G71&lt;=-0.01, "↓", IF((J71-G71)/G71&gt;=0.01,"↑", "≈")))</f>
        <v>↓</v>
      </c>
      <c r="R71" s="171"/>
    </row>
    <row r="72" spans="1:18" ht="18" customHeight="1" x14ac:dyDescent="0.25">
      <c r="A72" s="14"/>
      <c r="B72" s="186"/>
      <c r="C72" s="180" t="e">
        <v>#N/A</v>
      </c>
      <c r="D72" s="182"/>
      <c r="E72" s="182"/>
      <c r="F72" s="15" t="s">
        <v>220</v>
      </c>
      <c r="G72" s="73">
        <v>40179</v>
      </c>
      <c r="H72" s="73">
        <v>41640</v>
      </c>
      <c r="I72" s="73">
        <v>43466</v>
      </c>
      <c r="J72" s="77">
        <v>43466</v>
      </c>
      <c r="K72" s="172"/>
      <c r="L72" s="173"/>
      <c r="R72" s="171"/>
    </row>
    <row r="73" spans="1:18" ht="18" customHeight="1" x14ac:dyDescent="0.25">
      <c r="A73" s="14"/>
      <c r="B73" s="186"/>
      <c r="C73" s="180" t="e">
        <v>#N/A</v>
      </c>
      <c r="D73" s="182"/>
      <c r="E73" s="182"/>
      <c r="F73" s="18" t="s">
        <v>222</v>
      </c>
      <c r="G73" s="65">
        <v>0.151</v>
      </c>
      <c r="H73" s="65">
        <v>0.187</v>
      </c>
      <c r="I73" s="65">
        <v>0.185</v>
      </c>
      <c r="J73" s="68">
        <v>0.185</v>
      </c>
      <c r="K73" s="172"/>
      <c r="L73" s="173" t="str">
        <f>IF(OR(R73, G73="", G74=J74), "n/a", IF((J73-G73)/G73&lt;=-0.01, "↓", IF((J73-G73)/G73&gt;=0.01,"↑", "≈")))</f>
        <v>↑</v>
      </c>
      <c r="R73" s="171"/>
    </row>
    <row r="74" spans="1:18" ht="18" customHeight="1" x14ac:dyDescent="0.25">
      <c r="A74" s="14"/>
      <c r="B74" s="186"/>
      <c r="C74" s="181" t="e">
        <v>#N/A</v>
      </c>
      <c r="D74" s="183"/>
      <c r="E74" s="183"/>
      <c r="F74" s="15" t="s">
        <v>220</v>
      </c>
      <c r="G74" s="67">
        <v>40179</v>
      </c>
      <c r="H74" s="67">
        <v>41640</v>
      </c>
      <c r="I74" s="67">
        <v>43466</v>
      </c>
      <c r="J74" s="70">
        <v>43466</v>
      </c>
      <c r="K74" s="191"/>
      <c r="L74" s="178"/>
      <c r="Q74" s="14"/>
      <c r="R74" s="171"/>
    </row>
    <row r="75" spans="1:18" ht="18" customHeight="1" x14ac:dyDescent="0.25">
      <c r="A75" s="14"/>
      <c r="B75" s="186" t="s">
        <v>74</v>
      </c>
      <c r="C75" s="200">
        <v>13.1</v>
      </c>
      <c r="D75" s="201" t="s">
        <v>67</v>
      </c>
      <c r="E75" s="201" t="s">
        <v>71</v>
      </c>
      <c r="F75" s="11" t="s">
        <v>220</v>
      </c>
      <c r="G75" s="65">
        <v>0.27200000000000002</v>
      </c>
      <c r="H75" s="65">
        <v>0.26800000000000002</v>
      </c>
      <c r="I75" s="65">
        <v>0.20200000000000001</v>
      </c>
      <c r="J75" s="68">
        <v>0.20200000000000001</v>
      </c>
      <c r="K75" s="190"/>
      <c r="L75" s="199" t="str">
        <f>IF(OR(R75, G75="", G76=J76), "n/a", IF((J75-G75)/G75&lt;=-0.01, "↓", IF((J75-G75)/G75&gt;=0.01,"↑", "≈")))</f>
        <v>↓</v>
      </c>
      <c r="R75" s="171"/>
    </row>
    <row r="76" spans="1:18" ht="18" customHeight="1" x14ac:dyDescent="0.25">
      <c r="A76" s="14"/>
      <c r="B76" s="186"/>
      <c r="C76" s="181" t="e">
        <v>#N/A</v>
      </c>
      <c r="D76" s="183"/>
      <c r="E76" s="183"/>
      <c r="F76" s="16" t="s">
        <v>220</v>
      </c>
      <c r="G76" s="67">
        <v>40179</v>
      </c>
      <c r="H76" s="67">
        <v>41640</v>
      </c>
      <c r="I76" s="67">
        <v>43101</v>
      </c>
      <c r="J76" s="70">
        <v>43101</v>
      </c>
      <c r="K76" s="191"/>
      <c r="L76" s="174"/>
      <c r="Q76" s="14"/>
      <c r="R76" s="171"/>
    </row>
    <row r="77" spans="1:18" ht="18" customHeight="1" x14ac:dyDescent="0.25">
      <c r="A77" s="14"/>
      <c r="B77" s="186" t="s">
        <v>75</v>
      </c>
      <c r="C77" s="200">
        <v>14.1</v>
      </c>
      <c r="D77" s="201" t="s">
        <v>68</v>
      </c>
      <c r="E77" s="201" t="s">
        <v>72</v>
      </c>
      <c r="F77" s="15" t="s">
        <v>220</v>
      </c>
      <c r="G77" s="75">
        <v>278</v>
      </c>
      <c r="H77" s="75">
        <v>211</v>
      </c>
      <c r="I77" s="75">
        <v>181</v>
      </c>
      <c r="J77" s="75">
        <v>143</v>
      </c>
      <c r="K77" s="190"/>
      <c r="L77" s="199" t="str">
        <f>IF(OR(R77, G77="", G78=J78), "n/a", IF((J77-G77)/G77&lt;=-0.01, "↓", IF((J77-G77)/G77&gt;=0.01,"↑", "≈")))</f>
        <v>↓</v>
      </c>
      <c r="R77" s="171"/>
    </row>
    <row r="78" spans="1:18" ht="18" customHeight="1" x14ac:dyDescent="0.25">
      <c r="A78" s="14"/>
      <c r="B78" s="197"/>
      <c r="C78" s="181" t="e">
        <v>#N/A</v>
      </c>
      <c r="D78" s="183"/>
      <c r="E78" s="183"/>
      <c r="F78" s="16" t="s">
        <v>220</v>
      </c>
      <c r="G78" s="67">
        <v>41640</v>
      </c>
      <c r="H78" s="67">
        <v>42370</v>
      </c>
      <c r="I78" s="67">
        <v>43831</v>
      </c>
      <c r="J78" s="87">
        <v>44197</v>
      </c>
      <c r="K78" s="191"/>
      <c r="L78" s="174"/>
      <c r="Q78" s="14"/>
      <c r="R78" s="171"/>
    </row>
    <row r="79" spans="1:18" ht="18" customHeight="1" x14ac:dyDescent="0.25">
      <c r="B79" s="186" t="s">
        <v>76</v>
      </c>
      <c r="C79" s="200">
        <v>15.1</v>
      </c>
      <c r="D79" s="201" t="s">
        <v>69</v>
      </c>
      <c r="E79" s="201" t="s">
        <v>71</v>
      </c>
      <c r="F79" s="15" t="s">
        <v>220</v>
      </c>
      <c r="G79" s="65">
        <v>0.79500000000000004</v>
      </c>
      <c r="H79" s="65">
        <v>0.71599999999999997</v>
      </c>
      <c r="I79" s="65">
        <v>0.69</v>
      </c>
      <c r="J79" s="68">
        <v>0.69</v>
      </c>
      <c r="K79" s="190"/>
      <c r="L79" s="199" t="str">
        <f>IF(OR(R79, G79="", G80=J80), "n/a", IF((J79-G79)/G79&lt;=-0.01, "↓", IF((J79-G79)/G79&gt;=0.01,"↑", "≈")))</f>
        <v>↓</v>
      </c>
      <c r="R79" s="171"/>
    </row>
    <row r="80" spans="1:18" ht="18" customHeight="1" x14ac:dyDescent="0.25">
      <c r="A80" s="14"/>
      <c r="B80" s="186"/>
      <c r="C80" s="187" t="e">
        <v>#N/A</v>
      </c>
      <c r="D80" s="189"/>
      <c r="E80" s="189"/>
      <c r="F80" s="13" t="s">
        <v>220</v>
      </c>
      <c r="G80" s="66">
        <v>40179</v>
      </c>
      <c r="H80" s="66">
        <v>41640</v>
      </c>
      <c r="I80" s="66">
        <v>43101</v>
      </c>
      <c r="J80" s="69">
        <v>43101</v>
      </c>
      <c r="K80" s="172"/>
      <c r="L80" s="173"/>
      <c r="Q80" s="14"/>
      <c r="R80" s="171"/>
    </row>
    <row r="81" spans="1:18" ht="18" customHeight="1" x14ac:dyDescent="0.25">
      <c r="B81" s="186"/>
      <c r="C81" s="194">
        <v>15.2</v>
      </c>
      <c r="D81" s="195" t="s">
        <v>69</v>
      </c>
      <c r="E81" s="195" t="s">
        <v>73</v>
      </c>
      <c r="F81" s="15" t="s">
        <v>220</v>
      </c>
      <c r="G81" s="65">
        <v>0.72899999999999998</v>
      </c>
      <c r="H81" s="65">
        <v>0.65800000000000003</v>
      </c>
      <c r="I81" s="68">
        <v>0.65800000000000003</v>
      </c>
      <c r="J81" s="68">
        <v>0.65800000000000003</v>
      </c>
      <c r="K81" s="184"/>
      <c r="L81" s="196" t="str">
        <f>IF(OR(R81, G81="", G82=J82), "n/a", IF((J81-G81)/G81&lt;=-0.01, "↓", IF((J81-G81)/G81&gt;=0.01,"↑", "≈")))</f>
        <v>↓</v>
      </c>
      <c r="R81" s="171"/>
    </row>
    <row r="82" spans="1:18" ht="18" customHeight="1" x14ac:dyDescent="0.25">
      <c r="B82" s="186"/>
      <c r="C82" s="187" t="e">
        <v>#N/A</v>
      </c>
      <c r="D82" s="189"/>
      <c r="E82" s="189"/>
      <c r="F82" s="13" t="s">
        <v>220</v>
      </c>
      <c r="G82" s="66">
        <v>42005</v>
      </c>
      <c r="H82" s="66">
        <v>42370</v>
      </c>
      <c r="I82" s="69">
        <v>42370</v>
      </c>
      <c r="J82" s="69">
        <v>42370</v>
      </c>
      <c r="K82" s="191"/>
      <c r="L82" s="174"/>
      <c r="Q82" s="14"/>
      <c r="R82" s="171"/>
    </row>
    <row r="83" spans="1:18" ht="18" customHeight="1" x14ac:dyDescent="0.25">
      <c r="B83" s="186"/>
      <c r="C83" s="194">
        <v>15.3</v>
      </c>
      <c r="D83" s="195" t="s">
        <v>70</v>
      </c>
      <c r="E83" s="195" t="s">
        <v>13</v>
      </c>
      <c r="F83" s="18" t="s">
        <v>221</v>
      </c>
      <c r="G83" s="85">
        <v>4521</v>
      </c>
      <c r="H83" s="85">
        <v>4721</v>
      </c>
      <c r="I83" s="85">
        <v>4525</v>
      </c>
      <c r="J83" s="85">
        <v>7550</v>
      </c>
      <c r="K83" s="184"/>
      <c r="L83" s="196" t="str">
        <f>IF(OR(R83, G83="", G84=J84), "n/a", IF((J83-G83)/G83&lt;=-0.01, "↓", IF((J83-G83)/G83&gt;=0.01,"↑", "≈")))</f>
        <v>↑</v>
      </c>
      <c r="R83" s="171"/>
    </row>
    <row r="84" spans="1:18" ht="18" customHeight="1" x14ac:dyDescent="0.25">
      <c r="B84" s="186"/>
      <c r="C84" s="180" t="e">
        <v>#N/A</v>
      </c>
      <c r="D84" s="182"/>
      <c r="E84" s="182"/>
      <c r="F84" s="15" t="s">
        <v>220</v>
      </c>
      <c r="G84" s="73">
        <v>41640</v>
      </c>
      <c r="H84" s="73">
        <v>42370</v>
      </c>
      <c r="I84" s="73">
        <v>43831</v>
      </c>
      <c r="J84" s="86">
        <v>44562</v>
      </c>
      <c r="K84" s="172"/>
      <c r="L84" s="173"/>
      <c r="R84" s="171"/>
    </row>
    <row r="85" spans="1:18" ht="18" customHeight="1" x14ac:dyDescent="0.25">
      <c r="B85" s="186"/>
      <c r="C85" s="180" t="e">
        <v>#N/A</v>
      </c>
      <c r="D85" s="182"/>
      <c r="E85" s="182"/>
      <c r="F85" s="18" t="s">
        <v>222</v>
      </c>
      <c r="G85" s="85">
        <v>35</v>
      </c>
      <c r="H85" s="85">
        <v>26</v>
      </c>
      <c r="I85" s="85">
        <v>27</v>
      </c>
      <c r="J85" s="85">
        <v>54</v>
      </c>
      <c r="K85" s="172"/>
      <c r="L85" s="173" t="str">
        <f>IF(OR(R85, G85="", G86=J86), "n/a", IF((J85-G85)/G85&lt;=-0.01, "↓", IF((J85-G85)/G85&gt;=0.01,"↑", "≈")))</f>
        <v>↑</v>
      </c>
      <c r="R85" s="171"/>
    </row>
    <row r="86" spans="1:18" ht="18" customHeight="1" x14ac:dyDescent="0.25">
      <c r="B86" s="197"/>
      <c r="C86" s="181" t="e">
        <v>#N/A</v>
      </c>
      <c r="D86" s="183"/>
      <c r="E86" s="183"/>
      <c r="F86" s="16" t="s">
        <v>220</v>
      </c>
      <c r="G86" s="67">
        <v>41640</v>
      </c>
      <c r="H86" s="67">
        <v>42370</v>
      </c>
      <c r="I86" s="67">
        <v>43831</v>
      </c>
      <c r="J86" s="87">
        <v>44562</v>
      </c>
      <c r="K86" s="177"/>
      <c r="L86" s="178"/>
      <c r="Q86" s="14"/>
      <c r="R86" s="171"/>
    </row>
    <row r="87" spans="1:18" ht="18" customHeight="1" x14ac:dyDescent="0.25">
      <c r="B87" s="186" t="s">
        <v>84</v>
      </c>
      <c r="C87" s="180">
        <v>16.100000000000001</v>
      </c>
      <c r="D87" s="182" t="s">
        <v>77</v>
      </c>
      <c r="E87" s="182" t="s">
        <v>81</v>
      </c>
      <c r="F87" s="15" t="s">
        <v>220</v>
      </c>
      <c r="G87" s="65">
        <v>0.93700000000000006</v>
      </c>
      <c r="H87" s="68">
        <v>0.93700000000000006</v>
      </c>
      <c r="I87" s="68">
        <v>0.93700000000000006</v>
      </c>
      <c r="J87" s="68">
        <v>0.93700000000000006</v>
      </c>
      <c r="K87" s="193"/>
      <c r="L87" s="173" t="str">
        <f>IF(OR(R87, G87="", G88=J88), "n/a", IF((J87-G87)/G87&lt;=-0.01, "↓", IF((J87-G87)/G87&gt;=0.01,"↑", "≈")))</f>
        <v>n/a</v>
      </c>
      <c r="R87" s="171"/>
    </row>
    <row r="88" spans="1:18" ht="18" customHeight="1" x14ac:dyDescent="0.25">
      <c r="B88" s="186"/>
      <c r="C88" s="187" t="e">
        <v>#N/A</v>
      </c>
      <c r="D88" s="189"/>
      <c r="E88" s="189"/>
      <c r="F88" s="13" t="s">
        <v>220</v>
      </c>
      <c r="G88" s="66">
        <v>41640</v>
      </c>
      <c r="H88" s="69">
        <v>41640</v>
      </c>
      <c r="I88" s="69">
        <v>41640</v>
      </c>
      <c r="J88" s="69">
        <v>41640</v>
      </c>
      <c r="K88" s="193"/>
      <c r="L88" s="174"/>
      <c r="Q88" s="14"/>
      <c r="R88" s="171"/>
    </row>
    <row r="89" spans="1:18" ht="18" customHeight="1" x14ac:dyDescent="0.25">
      <c r="B89" s="186"/>
      <c r="C89" s="180">
        <v>16.2</v>
      </c>
      <c r="D89" s="182" t="s">
        <v>78</v>
      </c>
      <c r="E89" s="182" t="s">
        <v>82</v>
      </c>
      <c r="F89" s="18" t="s">
        <v>221</v>
      </c>
      <c r="G89" s="65">
        <v>0.75900000000000001</v>
      </c>
      <c r="H89" s="65">
        <v>0.77900000000000003</v>
      </c>
      <c r="I89" s="65">
        <v>0.76100000000000001</v>
      </c>
      <c r="J89" s="65">
        <v>0.70299999999999996</v>
      </c>
      <c r="K89" s="184"/>
      <c r="L89" s="173" t="str">
        <f>IF(OR(R89, G89="", G90=J90), "n/a", IF((J89-G89)/G89&lt;=-0.01, "↓", IF((J89-G89)/G89&gt;=0.01,"↑", "≈")))</f>
        <v>↓</v>
      </c>
      <c r="R89" s="171"/>
    </row>
    <row r="90" spans="1:18" ht="18" customHeight="1" x14ac:dyDescent="0.25">
      <c r="B90" s="186"/>
      <c r="C90" s="180" t="e">
        <v>#N/A</v>
      </c>
      <c r="D90" s="182"/>
      <c r="E90" s="182"/>
      <c r="F90" s="18" t="s">
        <v>220</v>
      </c>
      <c r="G90" s="86">
        <v>41275</v>
      </c>
      <c r="H90" s="86">
        <v>42005</v>
      </c>
      <c r="I90" s="86">
        <v>43466</v>
      </c>
      <c r="J90" s="86">
        <v>44197</v>
      </c>
      <c r="K90" s="172"/>
      <c r="L90" s="173"/>
      <c r="R90" s="171"/>
    </row>
    <row r="91" spans="1:18" ht="18" customHeight="1" x14ac:dyDescent="0.25">
      <c r="A91" s="14"/>
      <c r="B91" s="186"/>
      <c r="C91" s="180" t="e">
        <v>#N/A</v>
      </c>
      <c r="D91" s="182"/>
      <c r="E91" s="182"/>
      <c r="F91" s="18" t="s">
        <v>222</v>
      </c>
      <c r="G91" s="65">
        <v>0.65600000000000003</v>
      </c>
      <c r="H91" s="65">
        <v>0.61799999999999999</v>
      </c>
      <c r="I91" s="65">
        <v>0.64900000000000002</v>
      </c>
      <c r="J91" s="65">
        <v>0.59099999999999997</v>
      </c>
      <c r="K91" s="172"/>
      <c r="L91" s="173" t="str">
        <f>IF(OR(R91, G91="", G92=J92), "n/a", IF((J91-G91)/G91&lt;=-0.01, "↓", IF((J91-G91)/G91&gt;=0.01,"↑", "≈")))</f>
        <v>↓</v>
      </c>
      <c r="R91" s="171"/>
    </row>
    <row r="92" spans="1:18" ht="18" customHeight="1" x14ac:dyDescent="0.25">
      <c r="A92" s="14"/>
      <c r="B92" s="186"/>
      <c r="C92" s="181" t="e">
        <v>#N/A</v>
      </c>
      <c r="D92" s="183"/>
      <c r="E92" s="183"/>
      <c r="F92" s="16" t="s">
        <v>220</v>
      </c>
      <c r="G92" s="67">
        <v>41275</v>
      </c>
      <c r="H92" s="67">
        <v>42005</v>
      </c>
      <c r="I92" s="67">
        <v>43466</v>
      </c>
      <c r="J92" s="87">
        <v>44197</v>
      </c>
      <c r="K92" s="177"/>
      <c r="L92" s="178"/>
      <c r="Q92" s="14"/>
      <c r="R92" s="171"/>
    </row>
    <row r="93" spans="1:18" ht="18" customHeight="1" x14ac:dyDescent="0.25">
      <c r="A93" s="14"/>
      <c r="B93" s="186" t="s">
        <v>85</v>
      </c>
      <c r="C93" s="180">
        <v>17.100000000000001</v>
      </c>
      <c r="D93" s="182" t="s">
        <v>79</v>
      </c>
      <c r="E93" s="182" t="s">
        <v>81</v>
      </c>
      <c r="F93" s="15" t="s">
        <v>220</v>
      </c>
      <c r="G93" s="65">
        <v>0.35499999999999998</v>
      </c>
      <c r="H93" s="68">
        <v>0.35499999999999998</v>
      </c>
      <c r="I93" s="65">
        <v>0.41299999999999998</v>
      </c>
      <c r="J93" s="68">
        <v>0.41299999999999998</v>
      </c>
      <c r="K93" s="190"/>
      <c r="L93" s="199" t="str">
        <f>IF(OR(R93, G93="", G94=J94), "n/a", IF((J93-G93)/G93&lt;=-0.01, "↓", IF((J93-G93)/G93&gt;=0.01,"↑", "≈")))</f>
        <v>↑</v>
      </c>
      <c r="R93" s="171"/>
    </row>
    <row r="94" spans="1:18" ht="18" customHeight="1" x14ac:dyDescent="0.25">
      <c r="A94" s="14"/>
      <c r="B94" s="186"/>
      <c r="C94" s="181" t="e">
        <v>#N/A</v>
      </c>
      <c r="D94" s="183"/>
      <c r="E94" s="183"/>
      <c r="F94" s="16" t="s">
        <v>220</v>
      </c>
      <c r="G94" s="67">
        <v>41640</v>
      </c>
      <c r="H94" s="70">
        <v>41640</v>
      </c>
      <c r="I94" s="67">
        <v>43101</v>
      </c>
      <c r="J94" s="70">
        <v>43101</v>
      </c>
      <c r="K94" s="191"/>
      <c r="L94" s="174"/>
      <c r="Q94" s="14"/>
      <c r="R94" s="171"/>
    </row>
    <row r="95" spans="1:18" ht="18" customHeight="1" x14ac:dyDescent="0.25">
      <c r="A95" s="14"/>
      <c r="B95" s="186" t="s">
        <v>86</v>
      </c>
      <c r="C95" s="180">
        <v>18.100000000000001</v>
      </c>
      <c r="D95" s="182" t="s">
        <v>80</v>
      </c>
      <c r="E95" s="182" t="s">
        <v>83</v>
      </c>
      <c r="F95" s="15" t="s">
        <v>220</v>
      </c>
      <c r="G95" s="65">
        <v>3.4000000000000002E-2</v>
      </c>
      <c r="H95" s="65">
        <v>0.13600000000000001</v>
      </c>
      <c r="I95" s="65">
        <v>0.20100000000000001</v>
      </c>
      <c r="J95" s="68">
        <v>0.20100000000000001</v>
      </c>
      <c r="K95" s="190"/>
      <c r="L95" s="199" t="str">
        <f>IF(OR(R95, G95="", G96=J96), "n/a", IF((J95-G95)/G95&lt;=-0.01, "↓", IF((J95-G95)/G95&gt;=0.01,"↑", "≈")))</f>
        <v>↑</v>
      </c>
      <c r="R95" s="171"/>
    </row>
    <row r="96" spans="1:18" ht="18" customHeight="1" x14ac:dyDescent="0.25">
      <c r="A96" s="14"/>
      <c r="B96" s="197"/>
      <c r="C96" s="181" t="e">
        <v>#N/A</v>
      </c>
      <c r="D96" s="183"/>
      <c r="E96" s="183"/>
      <c r="F96" s="16" t="s">
        <v>220</v>
      </c>
      <c r="G96" s="67">
        <v>40909</v>
      </c>
      <c r="H96" s="67">
        <v>42005</v>
      </c>
      <c r="I96" s="67">
        <v>43101</v>
      </c>
      <c r="J96" s="70">
        <v>43101</v>
      </c>
      <c r="K96" s="177"/>
      <c r="L96" s="178"/>
      <c r="Q96" s="14"/>
      <c r="R96" s="171"/>
    </row>
    <row r="97" spans="2:2" ht="18" customHeight="1" x14ac:dyDescent="0.2">
      <c r="B97" s="132"/>
    </row>
    <row r="98" spans="2:2" ht="18" customHeight="1" x14ac:dyDescent="0.2">
      <c r="B98" s="133" t="s">
        <v>647</v>
      </c>
    </row>
  </sheetData>
  <mergeCells count="297">
    <mergeCell ref="B2:L2"/>
    <mergeCell ref="R93:R94"/>
    <mergeCell ref="B95:B96"/>
    <mergeCell ref="C95:C96"/>
    <mergeCell ref="D95:D96"/>
    <mergeCell ref="E95:E96"/>
    <mergeCell ref="K95:K96"/>
    <mergeCell ref="L95:L96"/>
    <mergeCell ref="R95:R96"/>
    <mergeCell ref="K91:K92"/>
    <mergeCell ref="L91:L92"/>
    <mergeCell ref="R91:R92"/>
    <mergeCell ref="B93:B94"/>
    <mergeCell ref="C93:C94"/>
    <mergeCell ref="D93:D94"/>
    <mergeCell ref="E93:E94"/>
    <mergeCell ref="K93:K94"/>
    <mergeCell ref="L93:L94"/>
    <mergeCell ref="B87:B92"/>
    <mergeCell ref="C87:C88"/>
    <mergeCell ref="D87:D88"/>
    <mergeCell ref="E87:E88"/>
    <mergeCell ref="K87:K88"/>
    <mergeCell ref="L87:L88"/>
    <mergeCell ref="R87:R88"/>
    <mergeCell ref="C89:C92"/>
    <mergeCell ref="D89:D92"/>
    <mergeCell ref="E89:E92"/>
    <mergeCell ref="K89:K90"/>
    <mergeCell ref="L89:L90"/>
    <mergeCell ref="R89:R90"/>
    <mergeCell ref="R83:R84"/>
    <mergeCell ref="K85:K86"/>
    <mergeCell ref="L85:L86"/>
    <mergeCell ref="R85:R86"/>
    <mergeCell ref="L83:L84"/>
    <mergeCell ref="D81:D82"/>
    <mergeCell ref="E81:E82"/>
    <mergeCell ref="K81:K82"/>
    <mergeCell ref="L81:L82"/>
    <mergeCell ref="R81:R82"/>
    <mergeCell ref="R77:R78"/>
    <mergeCell ref="B79:B86"/>
    <mergeCell ref="C79:C80"/>
    <mergeCell ref="D79:D80"/>
    <mergeCell ref="E79:E80"/>
    <mergeCell ref="K79:K80"/>
    <mergeCell ref="L79:L80"/>
    <mergeCell ref="R79:R80"/>
    <mergeCell ref="C81:C82"/>
    <mergeCell ref="B77:B78"/>
    <mergeCell ref="C77:C78"/>
    <mergeCell ref="D77:D78"/>
    <mergeCell ref="E77:E78"/>
    <mergeCell ref="K77:K78"/>
    <mergeCell ref="L77:L78"/>
    <mergeCell ref="C83:C86"/>
    <mergeCell ref="D83:D86"/>
    <mergeCell ref="E83:E86"/>
    <mergeCell ref="K83:K84"/>
    <mergeCell ref="R67:R68"/>
    <mergeCell ref="C69:C70"/>
    <mergeCell ref="D69:D70"/>
    <mergeCell ref="E69:E70"/>
    <mergeCell ref="K69:K70"/>
    <mergeCell ref="L69:L70"/>
    <mergeCell ref="R69:R70"/>
    <mergeCell ref="C67:C68"/>
    <mergeCell ref="D67:D68"/>
    <mergeCell ref="E67:E68"/>
    <mergeCell ref="K67:K68"/>
    <mergeCell ref="L67:L68"/>
    <mergeCell ref="R71:R72"/>
    <mergeCell ref="K73:K74"/>
    <mergeCell ref="L73:L74"/>
    <mergeCell ref="R73:R74"/>
    <mergeCell ref="B75:B76"/>
    <mergeCell ref="C75:C76"/>
    <mergeCell ref="D75:D76"/>
    <mergeCell ref="E75:E76"/>
    <mergeCell ref="K75:K76"/>
    <mergeCell ref="C71:C74"/>
    <mergeCell ref="D71:D74"/>
    <mergeCell ref="E71:E74"/>
    <mergeCell ref="K71:K72"/>
    <mergeCell ref="L71:L72"/>
    <mergeCell ref="L75:L76"/>
    <mergeCell ref="R75:R76"/>
    <mergeCell ref="C63:C64"/>
    <mergeCell ref="D63:D64"/>
    <mergeCell ref="E63:E64"/>
    <mergeCell ref="K63:K64"/>
    <mergeCell ref="L63:L64"/>
    <mergeCell ref="L59:L60"/>
    <mergeCell ref="R59:R60"/>
    <mergeCell ref="C61:C62"/>
    <mergeCell ref="D61:D62"/>
    <mergeCell ref="E61:E62"/>
    <mergeCell ref="K61:K62"/>
    <mergeCell ref="L61:L62"/>
    <mergeCell ref="R61:R62"/>
    <mergeCell ref="R55:R56"/>
    <mergeCell ref="C57:C58"/>
    <mergeCell ref="D57:D58"/>
    <mergeCell ref="E57:E58"/>
    <mergeCell ref="K57:K58"/>
    <mergeCell ref="L57:L58"/>
    <mergeCell ref="R57:R58"/>
    <mergeCell ref="B55:B74"/>
    <mergeCell ref="C55:C56"/>
    <mergeCell ref="D55:D56"/>
    <mergeCell ref="E55:E56"/>
    <mergeCell ref="K55:K56"/>
    <mergeCell ref="L55:L56"/>
    <mergeCell ref="C59:C60"/>
    <mergeCell ref="D59:D60"/>
    <mergeCell ref="E59:E60"/>
    <mergeCell ref="K59:K60"/>
    <mergeCell ref="R63:R64"/>
    <mergeCell ref="C65:C66"/>
    <mergeCell ref="D65:D66"/>
    <mergeCell ref="E65:E66"/>
    <mergeCell ref="K65:K66"/>
    <mergeCell ref="L65:L66"/>
    <mergeCell ref="R65:R66"/>
    <mergeCell ref="B51:B54"/>
    <mergeCell ref="C51:C52"/>
    <mergeCell ref="D51:D52"/>
    <mergeCell ref="E51:E52"/>
    <mergeCell ref="K51:K52"/>
    <mergeCell ref="L51:L52"/>
    <mergeCell ref="R51:R52"/>
    <mergeCell ref="C53:C54"/>
    <mergeCell ref="C49:C50"/>
    <mergeCell ref="D49:D50"/>
    <mergeCell ref="E49:E50"/>
    <mergeCell ref="K49:K50"/>
    <mergeCell ref="L49:L50"/>
    <mergeCell ref="B43:B50"/>
    <mergeCell ref="C43:C44"/>
    <mergeCell ref="D43:D44"/>
    <mergeCell ref="E43:E44"/>
    <mergeCell ref="K43:K44"/>
    <mergeCell ref="C45:C48"/>
    <mergeCell ref="L39:L40"/>
    <mergeCell ref="L47:L48"/>
    <mergeCell ref="R47:R48"/>
    <mergeCell ref="D53:D54"/>
    <mergeCell ref="E53:E54"/>
    <mergeCell ref="K53:K54"/>
    <mergeCell ref="L53:L54"/>
    <mergeCell ref="R53:R54"/>
    <mergeCell ref="R49:R50"/>
    <mergeCell ref="K47:K48"/>
    <mergeCell ref="L43:L44"/>
    <mergeCell ref="R43:R44"/>
    <mergeCell ref="D45:D48"/>
    <mergeCell ref="E45:E48"/>
    <mergeCell ref="K45:K46"/>
    <mergeCell ref="L45:L46"/>
    <mergeCell ref="R45:R46"/>
    <mergeCell ref="B37:B42"/>
    <mergeCell ref="C37:C38"/>
    <mergeCell ref="D37:D38"/>
    <mergeCell ref="E37:E38"/>
    <mergeCell ref="K37:K38"/>
    <mergeCell ref="L37:L38"/>
    <mergeCell ref="R37:R38"/>
    <mergeCell ref="K33:K34"/>
    <mergeCell ref="L33:L34"/>
    <mergeCell ref="R33:R34"/>
    <mergeCell ref="B35:B36"/>
    <mergeCell ref="C35:C36"/>
    <mergeCell ref="D35:D36"/>
    <mergeCell ref="E35:E36"/>
    <mergeCell ref="K35:K36"/>
    <mergeCell ref="L35:L36"/>
    <mergeCell ref="C39:C42"/>
    <mergeCell ref="D39:D42"/>
    <mergeCell ref="E39:E42"/>
    <mergeCell ref="K39:K40"/>
    <mergeCell ref="R39:R40"/>
    <mergeCell ref="K41:K42"/>
    <mergeCell ref="L41:L42"/>
    <mergeCell ref="R41:R42"/>
    <mergeCell ref="N30:N31"/>
    <mergeCell ref="O30:O31"/>
    <mergeCell ref="N32:N33"/>
    <mergeCell ref="R29:R30"/>
    <mergeCell ref="B31:B34"/>
    <mergeCell ref="C31:C34"/>
    <mergeCell ref="D31:D34"/>
    <mergeCell ref="E31:E34"/>
    <mergeCell ref="K31:K32"/>
    <mergeCell ref="L31:L32"/>
    <mergeCell ref="R31:R32"/>
    <mergeCell ref="B29:B30"/>
    <mergeCell ref="C29:C30"/>
    <mergeCell ref="D29:D30"/>
    <mergeCell ref="E29:E30"/>
    <mergeCell ref="K29:K30"/>
    <mergeCell ref="L29:L30"/>
    <mergeCell ref="O32:O33"/>
    <mergeCell ref="N34:N35"/>
    <mergeCell ref="O34:O35"/>
    <mergeCell ref="R35:R36"/>
    <mergeCell ref="B25:B28"/>
    <mergeCell ref="C25:C26"/>
    <mergeCell ref="D25:D26"/>
    <mergeCell ref="E25:E26"/>
    <mergeCell ref="K25:K26"/>
    <mergeCell ref="L25:L26"/>
    <mergeCell ref="L19:L20"/>
    <mergeCell ref="R19:R20"/>
    <mergeCell ref="C21:C24"/>
    <mergeCell ref="D21:D24"/>
    <mergeCell ref="E21:E24"/>
    <mergeCell ref="K21:K22"/>
    <mergeCell ref="L21:L22"/>
    <mergeCell ref="R21:R22"/>
    <mergeCell ref="R25:R26"/>
    <mergeCell ref="C27:C28"/>
    <mergeCell ref="D27:D28"/>
    <mergeCell ref="E27:E28"/>
    <mergeCell ref="K27:K28"/>
    <mergeCell ref="L27:L28"/>
    <mergeCell ref="R27:R28"/>
    <mergeCell ref="N25:N26"/>
    <mergeCell ref="O25:O26"/>
    <mergeCell ref="B19:B24"/>
    <mergeCell ref="K23:K24"/>
    <mergeCell ref="L23:L24"/>
    <mergeCell ref="R23:R24"/>
    <mergeCell ref="N19:N20"/>
    <mergeCell ref="O19:O20"/>
    <mergeCell ref="N21:N22"/>
    <mergeCell ref="O21:O22"/>
    <mergeCell ref="N23:N24"/>
    <mergeCell ref="O23:O24"/>
    <mergeCell ref="C19:C20"/>
    <mergeCell ref="D19:D20"/>
    <mergeCell ref="E19:E20"/>
    <mergeCell ref="K19:K20"/>
    <mergeCell ref="B15:B18"/>
    <mergeCell ref="C15:C18"/>
    <mergeCell ref="D15:D18"/>
    <mergeCell ref="E15:E18"/>
    <mergeCell ref="K15:K16"/>
    <mergeCell ref="B5:B8"/>
    <mergeCell ref="C5:C6"/>
    <mergeCell ref="D5:D6"/>
    <mergeCell ref="E5:E6"/>
    <mergeCell ref="K5:K6"/>
    <mergeCell ref="L5:L6"/>
    <mergeCell ref="N7:N8"/>
    <mergeCell ref="O7:O8"/>
    <mergeCell ref="R9:R10"/>
    <mergeCell ref="B9:B14"/>
    <mergeCell ref="C9:C10"/>
    <mergeCell ref="D9:D10"/>
    <mergeCell ref="E9:E10"/>
    <mergeCell ref="K9:K10"/>
    <mergeCell ref="L9:L10"/>
    <mergeCell ref="C13:C14"/>
    <mergeCell ref="D13:D14"/>
    <mergeCell ref="E13:E14"/>
    <mergeCell ref="K13:K14"/>
    <mergeCell ref="L13:L14"/>
    <mergeCell ref="R13:R14"/>
    <mergeCell ref="C11:C12"/>
    <mergeCell ref="D11:D12"/>
    <mergeCell ref="E11:E12"/>
    <mergeCell ref="N9:N10"/>
    <mergeCell ref="O9:O10"/>
    <mergeCell ref="R5:R6"/>
    <mergeCell ref="C7:C8"/>
    <mergeCell ref="D7:D8"/>
    <mergeCell ref="E7:E8"/>
    <mergeCell ref="K7:K8"/>
    <mergeCell ref="L7:L8"/>
    <mergeCell ref="R7:R8"/>
    <mergeCell ref="K11:K12"/>
    <mergeCell ref="L11:L12"/>
    <mergeCell ref="R11:R12"/>
    <mergeCell ref="N11:N12"/>
    <mergeCell ref="O11:O12"/>
    <mergeCell ref="N13:N14"/>
    <mergeCell ref="O13:O14"/>
    <mergeCell ref="R15:R16"/>
    <mergeCell ref="K17:K18"/>
    <mergeCell ref="L17:L18"/>
    <mergeCell ref="R17:R18"/>
    <mergeCell ref="L15:L16"/>
    <mergeCell ref="N15:N16"/>
    <mergeCell ref="O15:O16"/>
    <mergeCell ref="N17:N18"/>
    <mergeCell ref="O17:O18"/>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1'!G52:J52</xm:f>
          <x14:sparklines>
            <x14:sparkline>
              <xm:f>'Outcome 1'!G51:J51</xm:f>
              <xm:sqref>K51</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1'!G78:J78</xm:f>
          <x14:sparklines>
            <x14:sparkline>
              <xm:f>'Outcome 1'!G77:J77</xm:f>
              <xm:sqref>K77</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1'!G56:J56</xm:f>
          <x14:sparklines>
            <x14:sparkline>
              <xm:f>'Outcome 1'!G55:J55</xm:f>
              <xm:sqref>K55</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1'!G76:J76</xm:f>
          <x14:sparklines>
            <x14:sparkline>
              <xm:f>'Outcome 1'!G75:J75</xm:f>
              <xm:sqref>K75</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1'!G60:J60</xm:f>
          <x14:sparklines>
            <x14:sparkline>
              <xm:f>'Outcome 1'!G59:J59</xm:f>
              <xm:sqref>K59</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1'!G62:J62</xm:f>
          <x14:sparklines>
            <x14:sparkline>
              <xm:f>'Outcome 1'!G61:J61</xm:f>
              <xm:sqref>K61</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1'!G64:J64</xm:f>
          <x14:sparklines>
            <x14:sparkline>
              <xm:f>'Outcome 1'!G63:J63</xm:f>
              <xm:sqref>K63</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1'!G66:J66</xm:f>
          <x14:sparklines>
            <x14:sparkline>
              <xm:f>'Outcome 1'!G65:J65</xm:f>
              <xm:sqref>K65</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1'!G68:J68</xm:f>
          <x14:sparklines>
            <x14:sparkline>
              <xm:f>'Outcome 1'!G67:J67</xm:f>
              <xm:sqref>K67</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1'!G70:J70</xm:f>
          <x14:sparklines>
            <x14:sparkline>
              <xm:f>'Outcome 1'!G69:J69</xm:f>
              <xm:sqref>K69</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1'!G72:J72</xm:f>
          <x14:sparklines>
            <x14:sparkline>
              <xm:f>'Outcome 1'!G71:J71</xm:f>
              <xm:sqref>K71</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1'!G74:J74</xm:f>
          <x14:sparklines>
            <x14:sparkline>
              <xm:f>'Outcome 1'!G73:J73</xm:f>
              <xm:sqref>K73</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1'!G80:J80</xm:f>
          <x14:sparklines>
            <x14:sparkline>
              <xm:f>'Outcome 1'!G79:J79</xm:f>
              <xm:sqref>K79</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1'!G82:J82</xm:f>
          <x14:sparklines>
            <x14:sparkline>
              <xm:f>'Outcome 1'!G81:J81</xm:f>
              <xm:sqref>K81</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1'!G84:J84</xm:f>
          <x14:sparklines>
            <x14:sparkline>
              <xm:f>'Outcome 1'!G83:J83</xm:f>
              <xm:sqref>K83</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1'!G86:J86</xm:f>
          <x14:sparklines>
            <x14:sparkline>
              <xm:f>'Outcome 1'!G85:J85</xm:f>
              <xm:sqref>K85</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1'!G90:J90</xm:f>
          <x14:sparklines>
            <x14:sparkline>
              <xm:f>'Outcome 1'!G89:J89</xm:f>
              <xm:sqref>K89</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1'!G92:J92</xm:f>
          <x14:sparklines>
            <x14:sparkline>
              <xm:f>'Outcome 1'!G91:J91</xm:f>
              <xm:sqref>K91</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1'!G94:J94</xm:f>
          <x14:sparklines>
            <x14:sparkline>
              <xm:f>'Outcome 1'!G93:J93</xm:f>
              <xm:sqref>K93</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1'!G96:J96</xm:f>
          <x14:sparklines>
            <x14:sparkline>
              <xm:f>'Outcome 1'!G95:J95</xm:f>
              <xm:sqref>K95</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1'!G50:J50</xm:f>
          <x14:sparklines>
            <x14:sparkline>
              <xm:f>'Outcome 1'!G49:J49</xm:f>
              <xm:sqref>K49</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1'!G48:J48</xm:f>
          <x14:sparklines>
            <x14:sparkline>
              <xm:f>'Outcome 1'!G47:J47</xm:f>
              <xm:sqref>K47</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1'!G46:J46</xm:f>
          <x14:sparklines>
            <x14:sparkline>
              <xm:f>'Outcome 1'!G45:J45</xm:f>
              <xm:sqref>K45</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1'!G44:J44</xm:f>
          <x14:sparklines>
            <x14:sparkline>
              <xm:f>'Outcome 1'!G43:J43</xm:f>
              <xm:sqref>K43</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1'!G42:J42</xm:f>
          <x14:sparklines>
            <x14:sparkline>
              <xm:f>'Outcome 1'!G41:J41</xm:f>
              <xm:sqref>K41</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1'!G40:J40</xm:f>
          <x14:sparklines>
            <x14:sparkline>
              <xm:f>'Outcome 1'!G39:J39</xm:f>
              <xm:sqref>K39</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1'!G38:J38</xm:f>
          <x14:sparklines>
            <x14:sparkline>
              <xm:f>'Outcome 1'!G37:J37</xm:f>
              <xm:sqref>K37</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1'!G34:J34</xm:f>
          <x14:sparklines>
            <x14:sparkline>
              <xm:f>'Outcome 1'!G33:I33</xm:f>
              <xm:sqref>K33</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1'!G32:J32</xm:f>
          <x14:sparklines>
            <x14:sparkline>
              <xm:f>'Outcome 1'!G31:I31</xm:f>
              <xm:sqref>K31</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1'!G30:J30</xm:f>
          <x14:sparklines>
            <x14:sparkline>
              <xm:f>'Outcome 1'!G29:J29</xm:f>
              <xm:sqref>K29</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1'!G28:J28</xm:f>
          <x14:sparklines>
            <x14:sparkline>
              <xm:f>'Outcome 1'!G27:J27</xm:f>
              <xm:sqref>K27</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1'!G26:J26</xm:f>
          <x14:sparklines>
            <x14:sparkline>
              <xm:f>'Outcome 1'!G25:J25</xm:f>
              <xm:sqref>K25</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1'!G24:J24</xm:f>
          <x14:sparklines>
            <x14:sparkline>
              <xm:f>'Outcome 1'!G23:J23</xm:f>
              <xm:sqref>K23</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1'!G22:J22</xm:f>
          <x14:sparklines>
            <x14:sparkline>
              <xm:f>'Outcome 1'!G21:J21</xm:f>
              <xm:sqref>K21</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1'!G18:J18</xm:f>
          <x14:sparklines>
            <x14:sparkline>
              <xm:f>'Outcome 1'!G17:J17</xm:f>
              <xm:sqref>K17</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1'!G20:J20</xm:f>
          <x14:sparklines>
            <x14:sparkline>
              <xm:f>'Outcome 1'!G19:J19</xm:f>
              <xm:sqref>K19</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1'!G14:J14</xm:f>
          <x14:sparklines>
            <x14:sparkline>
              <xm:f>'Outcome 1'!G13:J13</xm:f>
              <xm:sqref>K13</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1'!G12:J12</xm:f>
          <x14:sparklines>
            <x14:sparkline>
              <xm:f>'Outcome 1'!G11:J11</xm:f>
              <xm:sqref>K11</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1'!G10:J10</xm:f>
          <x14:sparklines>
            <x14:sparkline>
              <xm:f>'Outcome 1'!G9:J9</xm:f>
              <xm:sqref>K9</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1'!G8:J8</xm:f>
          <x14:sparklines>
            <x14:sparkline>
              <xm:f>'Outcome 1'!G7:J7</xm:f>
              <xm:sqref>K7</xm:sqref>
            </x14:sparkline>
          </x14:sparklines>
        </x14:sparklineGroup>
        <x14:sparklineGroup lineWeight="1" dateAxis="1" displayEmptyCellsAs="gap" markers="1">
          <x14:colorSeries rgb="FFD2232A"/>
          <x14:colorNegative rgb="FFD00000"/>
          <x14:colorAxis rgb="FF000000"/>
          <x14:colorMarkers rgb="FFD2232A"/>
          <x14:colorFirst rgb="FFD00000"/>
          <x14:colorLast rgb="FFD00000"/>
          <x14:colorHigh rgb="FFD00000"/>
          <x14:colorLow rgb="FFD00000"/>
          <xm:f>'Outcome 1'!G6:J6</xm:f>
          <x14:sparklines>
            <x14:sparkline>
              <xm:f>'Outcome 1'!G5:J5</xm:f>
              <xm:sqref>K5</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workbookViewId="0">
      <pane ySplit="4" topLeftCell="A77" activePane="bottomLeft" state="frozen"/>
      <selection pane="bottomLeft" activeCell="H53" sqref="H53:I54"/>
    </sheetView>
  </sheetViews>
  <sheetFormatPr defaultColWidth="8.85546875" defaultRowHeight="18" customHeight="1" x14ac:dyDescent="0.2"/>
  <cols>
    <col min="1" max="1" width="1.7109375" style="12" customWidth="1"/>
    <col min="2" max="2" width="36.85546875" style="131" customWidth="1"/>
    <col min="3" max="3" width="5.7109375" style="37" customWidth="1"/>
    <col min="4" max="4" width="48.42578125" style="12" customWidth="1"/>
    <col min="5" max="5" width="16.28515625" style="12" customWidth="1"/>
    <col min="6" max="6" width="8" style="20" bestFit="1" customWidth="1"/>
    <col min="7" max="10" width="12.7109375" style="21" customWidth="1"/>
    <col min="11" max="11" width="9.7109375" style="21" bestFit="1" customWidth="1"/>
    <col min="12" max="12" width="7.7109375" style="21" bestFit="1" customWidth="1"/>
    <col min="13" max="13" width="8.85546875" style="12"/>
    <col min="14" max="14" width="13.7109375" style="12" customWidth="1"/>
    <col min="15" max="15" width="40.7109375" style="12" customWidth="1"/>
    <col min="16" max="16" width="8.85546875" style="12"/>
    <col min="17" max="17" width="12.5703125" style="12" customWidth="1"/>
    <col min="18" max="18" width="14.140625" style="22" hidden="1" customWidth="1"/>
    <col min="19" max="16384" width="8.85546875" style="12"/>
  </cols>
  <sheetData>
    <row r="1" spans="1:18" ht="12.75" x14ac:dyDescent="0.2">
      <c r="B1" s="130"/>
    </row>
    <row r="2" spans="1:18" ht="18" customHeight="1" x14ac:dyDescent="0.25">
      <c r="B2" s="205" t="s">
        <v>666</v>
      </c>
      <c r="C2" s="205"/>
      <c r="D2" s="205"/>
      <c r="E2" s="205"/>
      <c r="F2" s="205"/>
      <c r="G2" s="205"/>
      <c r="H2" s="205"/>
      <c r="I2" s="205"/>
      <c r="J2" s="205"/>
      <c r="K2" s="205"/>
      <c r="L2" s="205"/>
    </row>
    <row r="3" spans="1:18" ht="12.75" x14ac:dyDescent="0.2"/>
    <row r="4" spans="1:18" s="10" customFormat="1" ht="18" customHeight="1" x14ac:dyDescent="0.2">
      <c r="B4" s="4" t="s">
        <v>0</v>
      </c>
      <c r="C4" s="135"/>
      <c r="D4" s="5" t="s">
        <v>250</v>
      </c>
      <c r="E4" s="5" t="s">
        <v>1</v>
      </c>
      <c r="F4" s="6"/>
      <c r="G4" s="135" t="s">
        <v>2</v>
      </c>
      <c r="H4" s="135" t="s">
        <v>3</v>
      </c>
      <c r="I4" s="135" t="s">
        <v>4</v>
      </c>
      <c r="J4" s="135" t="s">
        <v>5</v>
      </c>
      <c r="K4" s="135" t="s">
        <v>6</v>
      </c>
      <c r="L4" s="135" t="s">
        <v>7</v>
      </c>
      <c r="Q4" s="8"/>
      <c r="R4" s="9" t="s">
        <v>219</v>
      </c>
    </row>
    <row r="5" spans="1:18" ht="18" customHeight="1" x14ac:dyDescent="0.25">
      <c r="B5" s="223" t="s">
        <v>89</v>
      </c>
      <c r="C5" s="214">
        <v>19.100000000000001</v>
      </c>
      <c r="D5" s="182" t="s">
        <v>87</v>
      </c>
      <c r="E5" s="182" t="s">
        <v>88</v>
      </c>
      <c r="F5" s="15" t="s">
        <v>220</v>
      </c>
      <c r="G5" s="88">
        <v>0.92100000000000004</v>
      </c>
      <c r="H5" s="88">
        <v>0.93300000000000005</v>
      </c>
      <c r="I5" s="88">
        <v>0.92200000000000004</v>
      </c>
      <c r="J5" s="89">
        <v>0.58699999999999997</v>
      </c>
      <c r="K5" s="193"/>
      <c r="L5" s="206" t="str">
        <f>IF(OR(R5, G5="", G6=J6), "n/a", IF((J5-G5)/G5&lt;=-0.01, "↓", IF((J5-G5)/G5&gt;=0.01,"↑", "≈")))</f>
        <v>n/a</v>
      </c>
      <c r="R5" s="171">
        <v>1</v>
      </c>
    </row>
    <row r="6" spans="1:18" ht="18" customHeight="1" x14ac:dyDescent="0.25">
      <c r="B6" s="210"/>
      <c r="C6" s="212" t="e">
        <v>#N/A</v>
      </c>
      <c r="D6" s="183"/>
      <c r="E6" s="183"/>
      <c r="F6" s="16" t="s">
        <v>220</v>
      </c>
      <c r="G6" s="67">
        <v>42005</v>
      </c>
      <c r="H6" s="67">
        <v>42370</v>
      </c>
      <c r="I6" s="67">
        <v>43466</v>
      </c>
      <c r="J6" s="87">
        <v>44197</v>
      </c>
      <c r="K6" s="193"/>
      <c r="L6" s="207"/>
      <c r="N6" s="56" t="s">
        <v>670</v>
      </c>
      <c r="O6" s="56" t="s">
        <v>252</v>
      </c>
      <c r="Q6" s="14"/>
      <c r="R6" s="171"/>
    </row>
    <row r="7" spans="1:18" ht="18" customHeight="1" x14ac:dyDescent="0.25">
      <c r="A7" s="14"/>
      <c r="B7" s="210" t="s">
        <v>90</v>
      </c>
      <c r="C7" s="213">
        <v>20.100000000000001</v>
      </c>
      <c r="D7" s="216" t="s">
        <v>660</v>
      </c>
      <c r="E7" s="216" t="s">
        <v>659</v>
      </c>
      <c r="F7" s="25" t="s">
        <v>221</v>
      </c>
      <c r="G7" s="90">
        <v>0.66</v>
      </c>
      <c r="H7" s="90">
        <v>0.6</v>
      </c>
      <c r="I7" s="90">
        <v>0.53</v>
      </c>
      <c r="J7" s="90">
        <v>0.56000000000000005</v>
      </c>
      <c r="K7" s="190"/>
      <c r="L7" s="217" t="str">
        <f>IF(OR(R7, G7="", G8=J8), "n/a", IF((J7-G7)/G7&lt;=-0.01, "↓", IF((J7-G7)/G7&gt;=0.01,"↑", "≈")))</f>
        <v>↓</v>
      </c>
      <c r="N7" s="175" t="s">
        <v>0</v>
      </c>
      <c r="O7" s="157" t="s">
        <v>701</v>
      </c>
      <c r="R7" s="171"/>
    </row>
    <row r="8" spans="1:18" ht="18" customHeight="1" x14ac:dyDescent="0.25">
      <c r="A8" s="14"/>
      <c r="B8" s="210"/>
      <c r="C8" s="218" t="e">
        <v>#N/A</v>
      </c>
      <c r="D8" s="219"/>
      <c r="E8" s="219"/>
      <c r="F8" s="15" t="s">
        <v>220</v>
      </c>
      <c r="G8" s="73">
        <v>40544</v>
      </c>
      <c r="H8" s="73">
        <v>42370</v>
      </c>
      <c r="I8" s="73">
        <v>43466</v>
      </c>
      <c r="J8" s="73">
        <v>44197</v>
      </c>
      <c r="K8" s="172"/>
      <c r="L8" s="206"/>
      <c r="N8" s="176"/>
      <c r="O8" s="158"/>
      <c r="R8" s="171"/>
    </row>
    <row r="9" spans="1:18" ht="18" customHeight="1" x14ac:dyDescent="0.25">
      <c r="A9" s="14"/>
      <c r="B9" s="210"/>
      <c r="C9" s="218" t="e">
        <v>#N/A</v>
      </c>
      <c r="D9" s="219"/>
      <c r="E9" s="219"/>
      <c r="F9" s="25" t="s">
        <v>222</v>
      </c>
      <c r="G9" s="90">
        <v>0.5</v>
      </c>
      <c r="H9" s="90">
        <v>0.56999999999999995</v>
      </c>
      <c r="I9" s="90">
        <v>0.57999999999999996</v>
      </c>
      <c r="J9" s="90">
        <v>0.54</v>
      </c>
      <c r="K9" s="172"/>
      <c r="L9" s="206" t="str">
        <f>IF(OR(R9, G9="", G10=J10), "n/a", IF((J9-G9)/G9&lt;=-0.01, "↓", IF((J9-G9)/G9&gt;=0.01,"↑", "≈")))</f>
        <v>↑</v>
      </c>
      <c r="N9" s="175" t="s">
        <v>249</v>
      </c>
      <c r="O9" s="157" t="s">
        <v>682</v>
      </c>
      <c r="R9" s="171"/>
    </row>
    <row r="10" spans="1:18" ht="18" customHeight="1" x14ac:dyDescent="0.25">
      <c r="A10" s="14"/>
      <c r="B10" s="210"/>
      <c r="C10" s="212" t="e">
        <v>#N/A</v>
      </c>
      <c r="D10" s="183"/>
      <c r="E10" s="183"/>
      <c r="F10" s="16" t="s">
        <v>220</v>
      </c>
      <c r="G10" s="67">
        <v>40544</v>
      </c>
      <c r="H10" s="67">
        <v>42005</v>
      </c>
      <c r="I10" s="67">
        <v>43466</v>
      </c>
      <c r="J10" s="67">
        <v>44197</v>
      </c>
      <c r="K10" s="177"/>
      <c r="L10" s="209"/>
      <c r="N10" s="176"/>
      <c r="O10" s="158"/>
      <c r="Q10" s="14"/>
      <c r="R10" s="171"/>
    </row>
    <row r="11" spans="1:18" ht="18" customHeight="1" x14ac:dyDescent="0.25">
      <c r="A11" s="14"/>
      <c r="B11" s="210" t="s">
        <v>103</v>
      </c>
      <c r="C11" s="213">
        <v>21.1</v>
      </c>
      <c r="D11" s="201" t="s">
        <v>91</v>
      </c>
      <c r="E11" s="201" t="s">
        <v>92</v>
      </c>
      <c r="F11" s="25" t="s">
        <v>223</v>
      </c>
      <c r="G11" s="88">
        <v>0.104</v>
      </c>
      <c r="H11" s="88">
        <v>0.111</v>
      </c>
      <c r="I11" s="88">
        <v>0.121</v>
      </c>
      <c r="J11" s="88">
        <v>0.40300000000000002</v>
      </c>
      <c r="K11" s="190"/>
      <c r="L11" s="217" t="str">
        <f>IF(OR(R11, G11="", G12=J12), "n/a", IF((J11-G11)/G11&lt;=-0.01, "↓", IF((J11-G11)/G11&gt;=0.01,"↑", "≈")))</f>
        <v>↑</v>
      </c>
      <c r="N11" s="157" t="s">
        <v>250</v>
      </c>
      <c r="O11" s="157" t="s">
        <v>700</v>
      </c>
      <c r="R11" s="171"/>
    </row>
    <row r="12" spans="1:18" ht="18" customHeight="1" x14ac:dyDescent="0.25">
      <c r="A12" s="14"/>
      <c r="B12" s="210"/>
      <c r="C12" s="218" t="e">
        <v>#N/A</v>
      </c>
      <c r="D12" s="219"/>
      <c r="E12" s="219"/>
      <c r="F12" s="15" t="s">
        <v>220</v>
      </c>
      <c r="G12" s="73">
        <v>41275</v>
      </c>
      <c r="H12" s="73">
        <v>41640</v>
      </c>
      <c r="I12" s="73">
        <v>42736</v>
      </c>
      <c r="J12" s="86">
        <v>44197</v>
      </c>
      <c r="K12" s="172"/>
      <c r="L12" s="206"/>
      <c r="N12" s="158"/>
      <c r="O12" s="158"/>
      <c r="R12" s="171"/>
    </row>
    <row r="13" spans="1:18" ht="18" customHeight="1" x14ac:dyDescent="0.25">
      <c r="A13" s="14"/>
      <c r="B13" s="210"/>
      <c r="C13" s="218" t="e">
        <v>#N/A</v>
      </c>
      <c r="D13" s="219"/>
      <c r="E13" s="219"/>
      <c r="F13" s="25" t="s">
        <v>224</v>
      </c>
      <c r="G13" s="88">
        <v>5.3999999999999999E-2</v>
      </c>
      <c r="H13" s="88">
        <v>5.6000000000000001E-2</v>
      </c>
      <c r="I13" s="88">
        <v>5.8000000000000003E-2</v>
      </c>
      <c r="J13" s="88">
        <v>0.111</v>
      </c>
      <c r="K13" s="172"/>
      <c r="L13" s="206" t="str">
        <f>IF(OR(R13, G13="", G14=J14), "n/a", IF((J13-G13)/G13&lt;=-0.01, "↓", IF((J13-G13)/G13&gt;=0.01,"↑", "≈")))</f>
        <v>↑</v>
      </c>
      <c r="N13" s="175" t="s">
        <v>1</v>
      </c>
      <c r="O13" s="157" t="s">
        <v>672</v>
      </c>
      <c r="R13" s="171"/>
    </row>
    <row r="14" spans="1:18" ht="18" customHeight="1" x14ac:dyDescent="0.25">
      <c r="A14" s="14"/>
      <c r="B14" s="210"/>
      <c r="C14" s="218" t="e">
        <v>#N/A</v>
      </c>
      <c r="D14" s="219"/>
      <c r="E14" s="219"/>
      <c r="F14" s="15" t="s">
        <v>220</v>
      </c>
      <c r="G14" s="73">
        <v>41275</v>
      </c>
      <c r="H14" s="73">
        <v>41640</v>
      </c>
      <c r="I14" s="73">
        <v>42736</v>
      </c>
      <c r="J14" s="86">
        <v>44197</v>
      </c>
      <c r="K14" s="172"/>
      <c r="L14" s="206"/>
      <c r="N14" s="176"/>
      <c r="O14" s="158"/>
      <c r="R14" s="171"/>
    </row>
    <row r="15" spans="1:18" ht="18" customHeight="1" x14ac:dyDescent="0.25">
      <c r="A15" s="14"/>
      <c r="B15" s="210"/>
      <c r="C15" s="218" t="e">
        <v>#N/A</v>
      </c>
      <c r="D15" s="219"/>
      <c r="E15" s="219"/>
      <c r="F15" s="25" t="s">
        <v>225</v>
      </c>
      <c r="G15" s="88">
        <v>0.154</v>
      </c>
      <c r="H15" s="88">
        <v>0.16200000000000001</v>
      </c>
      <c r="I15" s="88">
        <v>0.14599999999999999</v>
      </c>
      <c r="J15" s="88">
        <v>0.26800000000000002</v>
      </c>
      <c r="K15" s="172"/>
      <c r="L15" s="206" t="str">
        <f>IF(OR(R15, G15="", G16=J16), "n/a", IF((J15-G15)/G15&lt;=-0.01, "↓", IF((J15-G15)/G15&gt;=0.01,"↑", "≈")))</f>
        <v>↑</v>
      </c>
      <c r="N15" s="179" t="s">
        <v>2</v>
      </c>
      <c r="O15" s="144" t="s">
        <v>673</v>
      </c>
      <c r="R15" s="171"/>
    </row>
    <row r="16" spans="1:18" ht="18" customHeight="1" x14ac:dyDescent="0.25">
      <c r="A16" s="14"/>
      <c r="B16" s="210"/>
      <c r="C16" s="218" t="e">
        <v>#N/A</v>
      </c>
      <c r="D16" s="219"/>
      <c r="E16" s="219"/>
      <c r="F16" s="15" t="s">
        <v>220</v>
      </c>
      <c r="G16" s="73">
        <v>41275</v>
      </c>
      <c r="H16" s="73">
        <v>41640</v>
      </c>
      <c r="I16" s="73">
        <v>42736</v>
      </c>
      <c r="J16" s="86">
        <v>44197</v>
      </c>
      <c r="K16" s="172"/>
      <c r="L16" s="206"/>
      <c r="N16" s="176"/>
      <c r="O16" s="158"/>
      <c r="R16" s="171"/>
    </row>
    <row r="17" spans="1:18" ht="18" customHeight="1" x14ac:dyDescent="0.25">
      <c r="A17" s="14"/>
      <c r="B17" s="210"/>
      <c r="C17" s="218" t="e">
        <v>#N/A</v>
      </c>
      <c r="D17" s="219"/>
      <c r="E17" s="219"/>
      <c r="F17" s="25" t="s">
        <v>226</v>
      </c>
      <c r="G17" s="88">
        <v>7.4999999999999997E-2</v>
      </c>
      <c r="H17" s="88">
        <v>7.6999999999999999E-2</v>
      </c>
      <c r="I17" s="88">
        <v>7.3999999999999996E-2</v>
      </c>
      <c r="J17" s="88">
        <v>0.126</v>
      </c>
      <c r="K17" s="172"/>
      <c r="L17" s="206" t="str">
        <f>IF(OR(R17, G17="", G18=J18), "n/a", IF((J17-G17)/G17&lt;=-0.01, "↓", IF((J17-G17)/G17&gt;=0.01,"↑", "≈")))</f>
        <v>↑</v>
      </c>
      <c r="N17" s="175" t="s">
        <v>3</v>
      </c>
      <c r="O17" s="157" t="s">
        <v>703</v>
      </c>
      <c r="R17" s="171"/>
    </row>
    <row r="18" spans="1:18" ht="18" customHeight="1" x14ac:dyDescent="0.25">
      <c r="A18" s="14"/>
      <c r="B18" s="210"/>
      <c r="C18" s="212" t="e">
        <v>#N/A</v>
      </c>
      <c r="D18" s="183"/>
      <c r="E18" s="183"/>
      <c r="F18" s="16" t="s">
        <v>220</v>
      </c>
      <c r="G18" s="67">
        <v>41275</v>
      </c>
      <c r="H18" s="67">
        <v>41640</v>
      </c>
      <c r="I18" s="67">
        <v>42736</v>
      </c>
      <c r="J18" s="87">
        <v>44197</v>
      </c>
      <c r="K18" s="177"/>
      <c r="L18" s="209"/>
      <c r="N18" s="176"/>
      <c r="O18" s="158"/>
      <c r="Q18" s="14"/>
      <c r="R18" s="171"/>
    </row>
    <row r="19" spans="1:18" ht="18" customHeight="1" x14ac:dyDescent="0.25">
      <c r="A19" s="14"/>
      <c r="B19" s="210" t="s">
        <v>104</v>
      </c>
      <c r="C19" s="213">
        <v>22.1</v>
      </c>
      <c r="D19" s="201" t="s">
        <v>93</v>
      </c>
      <c r="E19" s="201" t="s">
        <v>94</v>
      </c>
      <c r="F19" s="15" t="s">
        <v>220</v>
      </c>
      <c r="G19" s="91">
        <v>24.9</v>
      </c>
      <c r="H19" s="91">
        <v>24.7</v>
      </c>
      <c r="I19" s="91">
        <v>23.3</v>
      </c>
      <c r="J19" s="91">
        <v>22.8</v>
      </c>
      <c r="K19" s="190"/>
      <c r="L19" s="217" t="str">
        <f>IF(OR(R19, G19="", G20=J20), "n/a", IF((J19-G19)/G19&lt;=-0.01, "↓", IF((J19-G19)/G19&gt;=0.01,"↑", "≈")))</f>
        <v>↓</v>
      </c>
      <c r="N19" s="175" t="s">
        <v>4</v>
      </c>
      <c r="O19" s="157" t="s">
        <v>704</v>
      </c>
      <c r="R19" s="171"/>
    </row>
    <row r="20" spans="1:18" ht="18" customHeight="1" x14ac:dyDescent="0.25">
      <c r="A20" s="14"/>
      <c r="B20" s="210"/>
      <c r="C20" s="215" t="e">
        <v>#N/A</v>
      </c>
      <c r="D20" s="189"/>
      <c r="E20" s="189"/>
      <c r="F20" s="13" t="s">
        <v>220</v>
      </c>
      <c r="G20" s="66">
        <v>41640</v>
      </c>
      <c r="H20" s="66">
        <v>42370</v>
      </c>
      <c r="I20" s="66">
        <v>43831</v>
      </c>
      <c r="J20" s="84">
        <v>44562</v>
      </c>
      <c r="K20" s="172"/>
      <c r="L20" s="206"/>
      <c r="N20" s="176"/>
      <c r="O20" s="158"/>
      <c r="Q20" s="14"/>
      <c r="R20" s="171"/>
    </row>
    <row r="21" spans="1:18" ht="18" customHeight="1" x14ac:dyDescent="0.25">
      <c r="A21" s="14"/>
      <c r="B21" s="210"/>
      <c r="C21" s="211">
        <v>22.2</v>
      </c>
      <c r="D21" s="195" t="s">
        <v>95</v>
      </c>
      <c r="E21" s="195" t="s">
        <v>96</v>
      </c>
      <c r="F21" s="15" t="s">
        <v>220</v>
      </c>
      <c r="G21" s="90">
        <v>0.46</v>
      </c>
      <c r="H21" s="90">
        <v>0.48</v>
      </c>
      <c r="I21" s="90">
        <v>0.61</v>
      </c>
      <c r="J21" s="90">
        <v>0.65</v>
      </c>
      <c r="K21" s="184"/>
      <c r="L21" s="208" t="str">
        <f>IF(OR(R21, G21="", G22=J22), "n/a", IF((J21-G21)/G21&lt;=-0.01, "↓", IF((J21-G21)/G21&gt;=0.01,"↑", "≈")))</f>
        <v>↑</v>
      </c>
      <c r="N21" s="175" t="s">
        <v>5</v>
      </c>
      <c r="O21" s="157" t="s">
        <v>702</v>
      </c>
      <c r="R21" s="171"/>
    </row>
    <row r="22" spans="1:18" ht="18" customHeight="1" x14ac:dyDescent="0.25">
      <c r="A22" s="14"/>
      <c r="B22" s="210"/>
      <c r="C22" s="212" t="e">
        <v>#N/A</v>
      </c>
      <c r="D22" s="183"/>
      <c r="E22" s="183"/>
      <c r="F22" s="16" t="s">
        <v>220</v>
      </c>
      <c r="G22" s="67">
        <v>41640</v>
      </c>
      <c r="H22" s="67">
        <v>42370</v>
      </c>
      <c r="I22" s="67">
        <v>43831</v>
      </c>
      <c r="J22" s="87">
        <v>44197</v>
      </c>
      <c r="K22" s="177"/>
      <c r="L22" s="209"/>
      <c r="N22" s="176"/>
      <c r="O22" s="158"/>
      <c r="Q22" s="14"/>
      <c r="R22" s="171"/>
    </row>
    <row r="23" spans="1:18" ht="18" customHeight="1" x14ac:dyDescent="0.25">
      <c r="A23" s="14"/>
      <c r="B23" s="210" t="s">
        <v>105</v>
      </c>
      <c r="C23" s="213">
        <v>23.1</v>
      </c>
      <c r="D23" s="216" t="s">
        <v>744</v>
      </c>
      <c r="E23" s="201" t="s">
        <v>98</v>
      </c>
      <c r="F23" s="25" t="s">
        <v>221</v>
      </c>
      <c r="G23" s="90">
        <v>0.46</v>
      </c>
      <c r="H23" s="90">
        <v>0.46</v>
      </c>
      <c r="I23" s="90">
        <v>0.98</v>
      </c>
      <c r="J23" s="90">
        <v>0.89</v>
      </c>
      <c r="K23" s="190"/>
      <c r="L23" s="217" t="str">
        <f>IF(OR(R23, G23="", G24=J24), "n/a", IF((J23-G23)/G23&lt;=-0.01, "↓", IF((J23-G23)/G23&gt;=0.01,"↑", "≈")))</f>
        <v>↑</v>
      </c>
      <c r="N23" s="175" t="s">
        <v>6</v>
      </c>
      <c r="O23" s="157" t="s">
        <v>674</v>
      </c>
      <c r="R23" s="171"/>
    </row>
    <row r="24" spans="1:18" ht="18" customHeight="1" x14ac:dyDescent="0.25">
      <c r="A24" s="14"/>
      <c r="B24" s="210"/>
      <c r="C24" s="218" t="e">
        <v>#N/A</v>
      </c>
      <c r="D24" s="219"/>
      <c r="E24" s="219"/>
      <c r="F24" s="15" t="s">
        <v>220</v>
      </c>
      <c r="G24" s="73">
        <v>41275</v>
      </c>
      <c r="H24" s="73">
        <v>41640</v>
      </c>
      <c r="I24" s="73">
        <v>43101</v>
      </c>
      <c r="J24" s="86">
        <v>44197</v>
      </c>
      <c r="K24" s="172"/>
      <c r="L24" s="206"/>
      <c r="N24" s="176"/>
      <c r="O24" s="158"/>
      <c r="R24" s="171"/>
    </row>
    <row r="25" spans="1:18" ht="18" customHeight="1" x14ac:dyDescent="0.25">
      <c r="A25" s="14"/>
      <c r="B25" s="210"/>
      <c r="C25" s="218" t="e">
        <v>#N/A</v>
      </c>
      <c r="D25" s="219"/>
      <c r="E25" s="219"/>
      <c r="F25" s="25" t="s">
        <v>222</v>
      </c>
      <c r="G25" s="90">
        <v>0.56999999999999995</v>
      </c>
      <c r="H25" s="90">
        <v>0.56000000000000005</v>
      </c>
      <c r="I25" s="90">
        <v>0.79</v>
      </c>
      <c r="J25" s="90">
        <v>0.76</v>
      </c>
      <c r="K25" s="172"/>
      <c r="L25" s="206" t="str">
        <f>IF(OR(R25, G25="", G26=J26), "n/a", IF((J25-G25)/G25&lt;=-0.01, "↓", IF((J25-G25)/G25&gt;=0.01,"↑", "≈")))</f>
        <v>↑</v>
      </c>
      <c r="N25" s="175" t="s">
        <v>7</v>
      </c>
      <c r="O25" s="157" t="s">
        <v>675</v>
      </c>
      <c r="R25" s="171"/>
    </row>
    <row r="26" spans="1:18" ht="18" customHeight="1" x14ac:dyDescent="0.25">
      <c r="A26" s="14"/>
      <c r="B26" s="210"/>
      <c r="C26" s="218" t="e">
        <v>#N/A</v>
      </c>
      <c r="D26" s="219"/>
      <c r="E26" s="219"/>
      <c r="F26" s="15" t="s">
        <v>220</v>
      </c>
      <c r="G26" s="73">
        <v>41275</v>
      </c>
      <c r="H26" s="73">
        <v>41640</v>
      </c>
      <c r="I26" s="73">
        <v>43101</v>
      </c>
      <c r="J26" s="86">
        <v>44197</v>
      </c>
      <c r="K26" s="172"/>
      <c r="L26" s="206"/>
      <c r="N26" s="176"/>
      <c r="O26" s="158"/>
      <c r="R26" s="171"/>
    </row>
    <row r="27" spans="1:18" ht="18" customHeight="1" x14ac:dyDescent="0.25">
      <c r="A27" s="14"/>
      <c r="B27" s="210"/>
      <c r="C27" s="218" t="e">
        <v>#N/A</v>
      </c>
      <c r="D27" s="219"/>
      <c r="E27" s="219"/>
      <c r="F27" s="25" t="s">
        <v>227</v>
      </c>
      <c r="G27" s="90">
        <v>0.03</v>
      </c>
      <c r="H27" s="90">
        <v>0.03</v>
      </c>
      <c r="I27" s="90">
        <v>0.05</v>
      </c>
      <c r="J27" s="90">
        <v>0.09</v>
      </c>
      <c r="K27" s="172"/>
      <c r="L27" s="206" t="str">
        <f>IF(OR(R27, G27="", G28=J28), "n/a", IF((J27-G27)/G27&lt;=-0.01, "↓", IF((J27-G27)/G27&gt;=0.01,"↑", "≈")))</f>
        <v>↑</v>
      </c>
      <c r="R27" s="171"/>
    </row>
    <row r="28" spans="1:18" ht="18" customHeight="1" x14ac:dyDescent="0.25">
      <c r="A28" s="14"/>
      <c r="B28" s="210"/>
      <c r="C28" s="215" t="e">
        <v>#N/A</v>
      </c>
      <c r="D28" s="189"/>
      <c r="E28" s="189"/>
      <c r="F28" s="13" t="s">
        <v>220</v>
      </c>
      <c r="G28" s="66">
        <v>41275</v>
      </c>
      <c r="H28" s="66">
        <v>41640</v>
      </c>
      <c r="I28" s="66">
        <v>43101</v>
      </c>
      <c r="J28" s="84">
        <v>44197</v>
      </c>
      <c r="K28" s="191"/>
      <c r="L28" s="207"/>
      <c r="Q28" s="14"/>
      <c r="R28" s="171"/>
    </row>
    <row r="29" spans="1:18" ht="18" customHeight="1" x14ac:dyDescent="0.25">
      <c r="A29" s="14"/>
      <c r="B29" s="210"/>
      <c r="C29" s="211">
        <v>23.2</v>
      </c>
      <c r="D29" s="195" t="s">
        <v>99</v>
      </c>
      <c r="E29" s="195" t="s">
        <v>100</v>
      </c>
      <c r="F29" s="25" t="s">
        <v>221</v>
      </c>
      <c r="G29" s="90">
        <v>0.39</v>
      </c>
      <c r="H29" s="90">
        <v>0.37</v>
      </c>
      <c r="I29" s="90">
        <v>0.23</v>
      </c>
      <c r="J29" s="90">
        <v>0.2</v>
      </c>
      <c r="K29" s="184"/>
      <c r="L29" s="208" t="str">
        <f>IF(OR(R29, G29="", G30=J30), "n/a", IF((J29-G29)/G29&lt;=-0.01, "↓", IF((J29-G29)/G29&gt;=0.01,"↑", "≈")))</f>
        <v>↓</v>
      </c>
      <c r="N29" s="119" t="s">
        <v>7</v>
      </c>
      <c r="O29" s="56" t="s">
        <v>252</v>
      </c>
      <c r="R29" s="171"/>
    </row>
    <row r="30" spans="1:18" ht="18" customHeight="1" x14ac:dyDescent="0.25">
      <c r="A30" s="14"/>
      <c r="B30" s="210"/>
      <c r="C30" s="218" t="e">
        <v>#N/A</v>
      </c>
      <c r="D30" s="219"/>
      <c r="E30" s="219"/>
      <c r="F30" s="15" t="s">
        <v>220</v>
      </c>
      <c r="G30" s="73">
        <v>41275</v>
      </c>
      <c r="H30" s="73">
        <v>41640</v>
      </c>
      <c r="I30" s="73">
        <v>43101</v>
      </c>
      <c r="J30" s="86">
        <v>44562</v>
      </c>
      <c r="K30" s="172"/>
      <c r="L30" s="206"/>
      <c r="N30" s="206" t="s">
        <v>677</v>
      </c>
      <c r="O30" s="157" t="s">
        <v>678</v>
      </c>
      <c r="Q30" s="14"/>
      <c r="R30" s="171"/>
    </row>
    <row r="31" spans="1:18" ht="18" customHeight="1" x14ac:dyDescent="0.25">
      <c r="A31" s="14"/>
      <c r="B31" s="210"/>
      <c r="C31" s="218" t="e">
        <v>#N/A</v>
      </c>
      <c r="D31" s="219"/>
      <c r="E31" s="219"/>
      <c r="F31" s="25" t="s">
        <v>222</v>
      </c>
      <c r="G31" s="90">
        <v>1</v>
      </c>
      <c r="H31" s="90">
        <v>1</v>
      </c>
      <c r="I31" s="90">
        <v>0.99</v>
      </c>
      <c r="J31" s="90">
        <v>0.99</v>
      </c>
      <c r="K31" s="172"/>
      <c r="L31" s="206" t="str">
        <f>IF(OR(R31, G31="", G32=J32), "n/a", IF((J31-G31)/G31&lt;=-0.01, "↓", IF((J31-G31)/G31&gt;=0.01,"↑", "≈")))</f>
        <v>↓</v>
      </c>
      <c r="N31" s="220"/>
      <c r="O31" s="158"/>
      <c r="R31" s="171"/>
    </row>
    <row r="32" spans="1:18" ht="18" customHeight="1" x14ac:dyDescent="0.25">
      <c r="A32" s="14"/>
      <c r="B32" s="210"/>
      <c r="C32" s="212" t="e">
        <v>#N/A</v>
      </c>
      <c r="D32" s="183"/>
      <c r="E32" s="183"/>
      <c r="F32" s="15" t="s">
        <v>220</v>
      </c>
      <c r="G32" s="67">
        <v>41275</v>
      </c>
      <c r="H32" s="67">
        <v>41640</v>
      </c>
      <c r="I32" s="67">
        <v>43101</v>
      </c>
      <c r="J32" s="87">
        <v>44562</v>
      </c>
      <c r="K32" s="177"/>
      <c r="L32" s="209"/>
      <c r="N32" s="206" t="s">
        <v>679</v>
      </c>
      <c r="O32" s="157" t="s">
        <v>680</v>
      </c>
      <c r="Q32" s="14"/>
      <c r="R32" s="171"/>
    </row>
    <row r="33" spans="1:18" ht="18" customHeight="1" x14ac:dyDescent="0.25">
      <c r="A33" s="14"/>
      <c r="B33" s="210" t="s">
        <v>106</v>
      </c>
      <c r="C33" s="213">
        <v>24.1</v>
      </c>
      <c r="D33" s="201" t="s">
        <v>101</v>
      </c>
      <c r="E33" s="201" t="s">
        <v>102</v>
      </c>
      <c r="F33" s="11" t="s">
        <v>220</v>
      </c>
      <c r="G33" s="88">
        <v>0.90100000000000002</v>
      </c>
      <c r="H33" s="88">
        <v>0.90200000000000002</v>
      </c>
      <c r="I33" s="88">
        <v>0.91500000000000004</v>
      </c>
      <c r="J33" s="88">
        <v>0.91700000000000004</v>
      </c>
      <c r="K33" s="190"/>
      <c r="L33" s="217" t="str">
        <f>IF(OR(R33, G33="", G34=J34), "n/a", IF((J33-G33)/G33&lt;=-0.01, "↓", IF((J33-G33)/G33&gt;=0.01,"↑", "≈")))</f>
        <v>↑</v>
      </c>
      <c r="N33" s="220"/>
      <c r="O33" s="158"/>
      <c r="R33" s="171"/>
    </row>
    <row r="34" spans="1:18" ht="18" customHeight="1" x14ac:dyDescent="0.25">
      <c r="A34" s="14"/>
      <c r="B34" s="210"/>
      <c r="C34" s="212" t="e">
        <v>#N/A</v>
      </c>
      <c r="D34" s="183"/>
      <c r="E34" s="183"/>
      <c r="F34" s="16" t="s">
        <v>220</v>
      </c>
      <c r="G34" s="67">
        <v>39083</v>
      </c>
      <c r="H34" s="67">
        <v>39814</v>
      </c>
      <c r="I34" s="67">
        <v>41640</v>
      </c>
      <c r="J34" s="87">
        <v>42370</v>
      </c>
      <c r="K34" s="191"/>
      <c r="L34" s="207"/>
      <c r="N34" s="206" t="s">
        <v>683</v>
      </c>
      <c r="O34" s="157" t="s">
        <v>681</v>
      </c>
      <c r="Q34" s="14"/>
      <c r="R34" s="171"/>
    </row>
    <row r="35" spans="1:18" ht="18" customHeight="1" x14ac:dyDescent="0.25">
      <c r="A35" s="14"/>
      <c r="B35" s="210" t="s">
        <v>113</v>
      </c>
      <c r="C35" s="213">
        <v>25.1</v>
      </c>
      <c r="D35" s="201" t="s">
        <v>107</v>
      </c>
      <c r="E35" s="201" t="s">
        <v>112</v>
      </c>
      <c r="F35" s="25" t="s">
        <v>221</v>
      </c>
      <c r="G35" s="90">
        <v>0.35</v>
      </c>
      <c r="H35" s="88">
        <v>0.45500000000000002</v>
      </c>
      <c r="I35" s="68">
        <v>0.45500000000000002</v>
      </c>
      <c r="J35" s="88">
        <v>0.441</v>
      </c>
      <c r="K35" s="190"/>
      <c r="L35" s="217" t="str">
        <f>IF(OR(R35, G35="", G36=J36), "n/a", IF((J35-G35)/G35&lt;=-0.01, "↓", IF((J35-G35)/G35&gt;=0.01,"↑", "≈")))</f>
        <v>↑</v>
      </c>
      <c r="N35" s="220"/>
      <c r="O35" s="158"/>
      <c r="R35" s="171"/>
    </row>
    <row r="36" spans="1:18" ht="18" customHeight="1" x14ac:dyDescent="0.25">
      <c r="A36" s="14"/>
      <c r="B36" s="210"/>
      <c r="C36" s="218" t="e">
        <v>#N/A</v>
      </c>
      <c r="D36" s="219"/>
      <c r="E36" s="219"/>
      <c r="F36" s="15" t="s">
        <v>220</v>
      </c>
      <c r="G36" s="73">
        <v>39814</v>
      </c>
      <c r="H36" s="73">
        <v>41640</v>
      </c>
      <c r="I36" s="77">
        <v>41640</v>
      </c>
      <c r="J36" s="86">
        <v>44197</v>
      </c>
      <c r="K36" s="172"/>
      <c r="L36" s="206"/>
      <c r="R36" s="171"/>
    </row>
    <row r="37" spans="1:18" ht="18" customHeight="1" x14ac:dyDescent="0.25">
      <c r="A37" s="14"/>
      <c r="B37" s="210"/>
      <c r="C37" s="218" t="e">
        <v>#N/A</v>
      </c>
      <c r="D37" s="219"/>
      <c r="E37" s="219"/>
      <c r="F37" s="25" t="s">
        <v>222</v>
      </c>
      <c r="G37" s="90">
        <v>0.35</v>
      </c>
      <c r="H37" s="88">
        <v>0.439</v>
      </c>
      <c r="I37" s="68">
        <v>0.439</v>
      </c>
      <c r="J37" s="68">
        <v>0.439</v>
      </c>
      <c r="K37" s="172"/>
      <c r="L37" s="206" t="str">
        <f>IF(OR(R37, G37="", G38=J38), "n/a", IF((J37-G37)/G37&lt;=-0.01, "↓", IF((J37-G37)/G37&gt;=0.01,"↑", "≈")))</f>
        <v>↑</v>
      </c>
      <c r="R37" s="171"/>
    </row>
    <row r="38" spans="1:18" ht="18" customHeight="1" x14ac:dyDescent="0.25">
      <c r="A38" s="14"/>
      <c r="B38" s="210"/>
      <c r="C38" s="215" t="e">
        <v>#N/A</v>
      </c>
      <c r="D38" s="189"/>
      <c r="E38" s="189"/>
      <c r="F38" s="13" t="s">
        <v>220</v>
      </c>
      <c r="G38" s="66">
        <v>39814</v>
      </c>
      <c r="H38" s="66">
        <v>41640</v>
      </c>
      <c r="I38" s="69">
        <v>41640</v>
      </c>
      <c r="J38" s="69">
        <v>41640</v>
      </c>
      <c r="K38" s="191"/>
      <c r="L38" s="207"/>
      <c r="Q38" s="14"/>
      <c r="R38" s="171"/>
    </row>
    <row r="39" spans="1:18" ht="18" customHeight="1" x14ac:dyDescent="0.25">
      <c r="A39" s="14"/>
      <c r="B39" s="210"/>
      <c r="C39" s="211">
        <v>25.2</v>
      </c>
      <c r="D39" s="195" t="s">
        <v>108</v>
      </c>
      <c r="E39" s="195" t="s">
        <v>83</v>
      </c>
      <c r="F39" s="15" t="s">
        <v>220</v>
      </c>
      <c r="G39" s="92">
        <v>523</v>
      </c>
      <c r="H39" s="92">
        <v>521</v>
      </c>
      <c r="I39" s="92">
        <v>518</v>
      </c>
      <c r="J39" s="76">
        <v>518</v>
      </c>
      <c r="K39" s="184"/>
      <c r="L39" s="208" t="str">
        <f>IF(OR(R39, G39="", G40=J40), "n/a", IF((J39-G39)/G39&lt;=-0.01, "↓", IF((J39-G39)/G39&gt;=0.01,"↑", "≈")))</f>
        <v>≈</v>
      </c>
      <c r="R39" s="171"/>
    </row>
    <row r="40" spans="1:18" ht="18" customHeight="1" x14ac:dyDescent="0.25">
      <c r="A40" s="14"/>
      <c r="B40" s="210"/>
      <c r="C40" s="212" t="e">
        <v>#N/A</v>
      </c>
      <c r="D40" s="183"/>
      <c r="E40" s="183"/>
      <c r="F40" s="16" t="s">
        <v>220</v>
      </c>
      <c r="G40" s="67">
        <v>40909</v>
      </c>
      <c r="H40" s="67">
        <v>42005</v>
      </c>
      <c r="I40" s="67">
        <v>43101</v>
      </c>
      <c r="J40" s="70">
        <v>43101</v>
      </c>
      <c r="K40" s="177"/>
      <c r="L40" s="209"/>
      <c r="Q40" s="14"/>
      <c r="R40" s="171"/>
    </row>
    <row r="41" spans="1:18" ht="18" customHeight="1" x14ac:dyDescent="0.25">
      <c r="A41" s="14"/>
      <c r="B41" s="210" t="s">
        <v>114</v>
      </c>
      <c r="C41" s="213">
        <v>26.1</v>
      </c>
      <c r="D41" s="201" t="s">
        <v>109</v>
      </c>
      <c r="E41" s="201" t="s">
        <v>112</v>
      </c>
      <c r="F41" s="25" t="s">
        <v>221</v>
      </c>
      <c r="G41" s="90">
        <v>0.35</v>
      </c>
      <c r="H41" s="88">
        <v>0.47199999999999998</v>
      </c>
      <c r="I41" s="68">
        <v>0.47199999999999998</v>
      </c>
      <c r="J41" s="68">
        <v>0.47199999999999998</v>
      </c>
      <c r="K41" s="190"/>
      <c r="L41" s="217" t="str">
        <f>IF(OR(R41, G41="", G42=J42), "n/a", IF((J41-G41)/G41&lt;=-0.01, "↓", IF((J41-G41)/G41&gt;=0.01,"↑", "≈")))</f>
        <v>↑</v>
      </c>
      <c r="R41" s="171"/>
    </row>
    <row r="42" spans="1:18" ht="18" customHeight="1" x14ac:dyDescent="0.25">
      <c r="A42" s="14"/>
      <c r="B42" s="210"/>
      <c r="C42" s="218" t="e">
        <v>#N/A</v>
      </c>
      <c r="D42" s="219"/>
      <c r="E42" s="219"/>
      <c r="F42" s="15" t="s">
        <v>220</v>
      </c>
      <c r="G42" s="73">
        <v>39814</v>
      </c>
      <c r="H42" s="73">
        <v>41640</v>
      </c>
      <c r="I42" s="77">
        <v>41640</v>
      </c>
      <c r="J42" s="77">
        <v>41640</v>
      </c>
      <c r="K42" s="172"/>
      <c r="L42" s="206"/>
      <c r="R42" s="171"/>
    </row>
    <row r="43" spans="1:18" ht="18" customHeight="1" x14ac:dyDescent="0.25">
      <c r="A43" s="14"/>
      <c r="B43" s="210"/>
      <c r="C43" s="218" t="e">
        <v>#N/A</v>
      </c>
      <c r="D43" s="219"/>
      <c r="E43" s="219"/>
      <c r="F43" s="25" t="s">
        <v>222</v>
      </c>
      <c r="G43" s="90">
        <v>0.35</v>
      </c>
      <c r="H43" s="88">
        <v>0.42099999999999999</v>
      </c>
      <c r="I43" s="68">
        <v>0.42099999999999999</v>
      </c>
      <c r="J43" s="88">
        <v>0.41399999999999998</v>
      </c>
      <c r="K43" s="172"/>
      <c r="L43" s="206" t="str">
        <f>IF(OR(R43, G43="", G44=J44), "n/a", IF((J43-G43)/G43&lt;=-0.01, "↓", IF((J43-G43)/G43&gt;=0.01,"↑", "≈")))</f>
        <v>↑</v>
      </c>
      <c r="R43" s="171"/>
    </row>
    <row r="44" spans="1:18" ht="18" customHeight="1" x14ac:dyDescent="0.25">
      <c r="A44" s="14"/>
      <c r="B44" s="210"/>
      <c r="C44" s="215" t="e">
        <v>#N/A</v>
      </c>
      <c r="D44" s="189"/>
      <c r="E44" s="189"/>
      <c r="F44" s="15" t="s">
        <v>220</v>
      </c>
      <c r="G44" s="66">
        <v>39814</v>
      </c>
      <c r="H44" s="66">
        <v>41640</v>
      </c>
      <c r="I44" s="69">
        <v>41640</v>
      </c>
      <c r="J44" s="84">
        <v>44197</v>
      </c>
      <c r="K44" s="191"/>
      <c r="L44" s="207"/>
      <c r="Q44" s="14"/>
      <c r="R44" s="171"/>
    </row>
    <row r="45" spans="1:18" ht="18" customHeight="1" x14ac:dyDescent="0.25">
      <c r="A45" s="14"/>
      <c r="B45" s="210"/>
      <c r="C45" s="211">
        <v>26.2</v>
      </c>
      <c r="D45" s="195" t="s">
        <v>110</v>
      </c>
      <c r="E45" s="195" t="s">
        <v>83</v>
      </c>
      <c r="F45" s="17" t="s">
        <v>220</v>
      </c>
      <c r="G45" s="92">
        <v>501</v>
      </c>
      <c r="H45" s="92">
        <v>504</v>
      </c>
      <c r="I45" s="92">
        <v>500</v>
      </c>
      <c r="J45" s="76">
        <v>500</v>
      </c>
      <c r="K45" s="172"/>
      <c r="L45" s="206" t="str">
        <f>IF(OR(R45, G45="", G46=J46), "n/a", IF((J45-G45)/G45&lt;=-0.01, "↓", IF((J45-G45)/G45&gt;=0.01,"↑", "≈")))</f>
        <v>≈</v>
      </c>
      <c r="R45" s="171"/>
    </row>
    <row r="46" spans="1:18" ht="18" customHeight="1" x14ac:dyDescent="0.25">
      <c r="A46" s="14"/>
      <c r="B46" s="210"/>
      <c r="C46" s="215" t="e">
        <v>#N/A</v>
      </c>
      <c r="D46" s="189"/>
      <c r="E46" s="189"/>
      <c r="F46" s="13" t="s">
        <v>220</v>
      </c>
      <c r="G46" s="66">
        <v>40909</v>
      </c>
      <c r="H46" s="66">
        <v>42005</v>
      </c>
      <c r="I46" s="66">
        <v>43101</v>
      </c>
      <c r="J46" s="69">
        <v>43101</v>
      </c>
      <c r="K46" s="172"/>
      <c r="L46" s="206"/>
      <c r="Q46" s="14"/>
      <c r="R46" s="171"/>
    </row>
    <row r="47" spans="1:18" ht="18" customHeight="1" x14ac:dyDescent="0.25">
      <c r="A47" s="14"/>
      <c r="B47" s="210"/>
      <c r="C47" s="211">
        <v>26.3</v>
      </c>
      <c r="D47" s="195" t="s">
        <v>111</v>
      </c>
      <c r="E47" s="195" t="s">
        <v>83</v>
      </c>
      <c r="F47" s="15" t="s">
        <v>220</v>
      </c>
      <c r="G47" s="92">
        <v>522</v>
      </c>
      <c r="H47" s="92">
        <v>503</v>
      </c>
      <c r="I47" s="92">
        <v>496</v>
      </c>
      <c r="J47" s="76">
        <v>496</v>
      </c>
      <c r="K47" s="184"/>
      <c r="L47" s="208" t="str">
        <f>IF(OR(R47, G47="", G48=J48), "n/a", IF((J47-G47)/G47&lt;=-0.01, "↓", IF((J47-G47)/G47&gt;=0.01,"↑", "≈")))</f>
        <v>↓</v>
      </c>
      <c r="R47" s="171"/>
    </row>
    <row r="48" spans="1:18" ht="18" customHeight="1" x14ac:dyDescent="0.25">
      <c r="A48" s="14"/>
      <c r="B48" s="210"/>
      <c r="C48" s="212" t="e">
        <v>#N/A</v>
      </c>
      <c r="D48" s="183"/>
      <c r="E48" s="183"/>
      <c r="F48" s="16" t="s">
        <v>220</v>
      </c>
      <c r="G48" s="67">
        <v>40909</v>
      </c>
      <c r="H48" s="67">
        <v>42005</v>
      </c>
      <c r="I48" s="67">
        <v>43101</v>
      </c>
      <c r="J48" s="70">
        <v>43101</v>
      </c>
      <c r="K48" s="177"/>
      <c r="L48" s="209"/>
      <c r="Q48" s="14"/>
      <c r="R48" s="171"/>
    </row>
    <row r="49" spans="1:18" ht="18" customHeight="1" x14ac:dyDescent="0.25">
      <c r="A49" s="14"/>
      <c r="B49" s="223" t="s">
        <v>116</v>
      </c>
      <c r="C49" s="214">
        <v>27.1</v>
      </c>
      <c r="D49" s="182" t="s">
        <v>115</v>
      </c>
      <c r="E49" s="182" t="s">
        <v>42</v>
      </c>
      <c r="F49" s="25" t="s">
        <v>223</v>
      </c>
      <c r="G49" s="88">
        <v>0.73299999999999998</v>
      </c>
      <c r="H49" s="68">
        <v>0.73299999999999998</v>
      </c>
      <c r="I49" s="68">
        <v>0.73299999999999998</v>
      </c>
      <c r="J49" s="88" t="s">
        <v>739</v>
      </c>
      <c r="K49" s="193"/>
      <c r="L49" s="206" t="str">
        <f>IF(OR(R49, G49="", G50=I50), "n/a", IF((I49-G49)/G49&lt;=-0.01, "↓", IF((I49-G49)/G49&gt;=0.01,"↑", "≈")))</f>
        <v>n/a</v>
      </c>
      <c r="R49" s="171"/>
    </row>
    <row r="50" spans="1:18" ht="18" customHeight="1" x14ac:dyDescent="0.25">
      <c r="A50" s="14"/>
      <c r="B50" s="210"/>
      <c r="C50" s="214" t="e">
        <v>#N/A</v>
      </c>
      <c r="D50" s="182"/>
      <c r="E50" s="182"/>
      <c r="F50" s="15" t="s">
        <v>220</v>
      </c>
      <c r="G50" s="73">
        <v>41640</v>
      </c>
      <c r="H50" s="77">
        <v>41640</v>
      </c>
      <c r="I50" s="77">
        <v>41640</v>
      </c>
      <c r="J50" s="86">
        <v>44927</v>
      </c>
      <c r="K50" s="193"/>
      <c r="L50" s="206"/>
      <c r="R50" s="171"/>
    </row>
    <row r="51" spans="1:18" ht="18" customHeight="1" x14ac:dyDescent="0.25">
      <c r="A51" s="14"/>
      <c r="B51" s="210"/>
      <c r="C51" s="214" t="e">
        <v>#N/A</v>
      </c>
      <c r="D51" s="182"/>
      <c r="E51" s="182"/>
      <c r="F51" s="25" t="s">
        <v>225</v>
      </c>
      <c r="G51" s="88">
        <v>0.93500000000000005</v>
      </c>
      <c r="H51" s="68">
        <v>0.93500000000000005</v>
      </c>
      <c r="I51" s="68">
        <v>0.93500000000000005</v>
      </c>
      <c r="J51" s="139" t="s">
        <v>739</v>
      </c>
      <c r="K51" s="193"/>
      <c r="L51" s="206" t="str">
        <f>IF(OR(R51, G51="", G52=I52), "n/a", IF((J51-G51)/G51&lt;=-0.01, "↓", IF((J51-G51)/G51&gt;=0.01,"↑", "≈")))</f>
        <v>n/a</v>
      </c>
      <c r="R51" s="171"/>
    </row>
    <row r="52" spans="1:18" ht="18" customHeight="1" x14ac:dyDescent="0.25">
      <c r="A52" s="14"/>
      <c r="B52" s="210"/>
      <c r="C52" s="214" t="e">
        <v>#N/A</v>
      </c>
      <c r="D52" s="182"/>
      <c r="E52" s="182"/>
      <c r="F52" s="15" t="s">
        <v>220</v>
      </c>
      <c r="G52" s="73">
        <v>40909</v>
      </c>
      <c r="H52" s="77">
        <v>40909</v>
      </c>
      <c r="I52" s="77">
        <v>40909</v>
      </c>
      <c r="J52" s="73">
        <v>44927</v>
      </c>
      <c r="K52" s="193"/>
      <c r="L52" s="206"/>
      <c r="R52" s="171"/>
    </row>
    <row r="53" spans="1:18" ht="18" customHeight="1" x14ac:dyDescent="0.25">
      <c r="A53" s="14"/>
      <c r="B53" s="210"/>
      <c r="C53" s="214" t="e">
        <v>#N/A</v>
      </c>
      <c r="D53" s="182"/>
      <c r="E53" s="182"/>
      <c r="F53" s="25" t="s">
        <v>226</v>
      </c>
      <c r="G53" s="88">
        <v>0.89900000000000002</v>
      </c>
      <c r="H53" s="93">
        <v>0.89900000000000002</v>
      </c>
      <c r="I53" s="68">
        <v>0.89900000000000002</v>
      </c>
      <c r="J53" s="139" t="s">
        <v>739</v>
      </c>
      <c r="K53" s="193"/>
      <c r="L53" s="206" t="str">
        <f>IF(OR(R53, G53="", G54=I54), "n/a", IF((J53-G53)/G53&lt;=-0.01, "↓", IF((J53-G53)/G53&gt;=0.01,"↑", "≈")))</f>
        <v>n/a</v>
      </c>
      <c r="R53" s="171"/>
    </row>
    <row r="54" spans="1:18" ht="18" customHeight="1" x14ac:dyDescent="0.25">
      <c r="A54" s="14"/>
      <c r="B54" s="210"/>
      <c r="C54" s="212" t="e">
        <v>#N/A</v>
      </c>
      <c r="D54" s="183"/>
      <c r="E54" s="183"/>
      <c r="F54" s="16" t="s">
        <v>220</v>
      </c>
      <c r="G54" s="67">
        <v>40909</v>
      </c>
      <c r="H54" s="70">
        <v>40909</v>
      </c>
      <c r="I54" s="70">
        <v>40909</v>
      </c>
      <c r="J54" s="67">
        <v>44927</v>
      </c>
      <c r="K54" s="202"/>
      <c r="L54" s="207"/>
      <c r="Q54" s="14"/>
      <c r="R54" s="171"/>
    </row>
    <row r="55" spans="1:18" ht="18" customHeight="1" x14ac:dyDescent="0.25">
      <c r="A55" s="14"/>
      <c r="B55" s="210" t="s">
        <v>120</v>
      </c>
      <c r="C55" s="213">
        <v>28.1</v>
      </c>
      <c r="D55" s="216" t="s">
        <v>117</v>
      </c>
      <c r="E55" s="201" t="s">
        <v>102</v>
      </c>
      <c r="F55" s="25" t="s">
        <v>223</v>
      </c>
      <c r="G55" s="88">
        <v>0.373</v>
      </c>
      <c r="H55" s="88">
        <v>0.36899999999999999</v>
      </c>
      <c r="I55" s="88">
        <v>0.33400000000000002</v>
      </c>
      <c r="J55" s="88">
        <v>0.28899999999999998</v>
      </c>
      <c r="K55" s="190"/>
      <c r="L55" s="217" t="str">
        <f>IF(OR(R55, G55="", G56=J56), "n/a", IF((J55-G55)/G55&lt;=-0.01, "↓", IF((J55-G55)/G55&gt;=0.01,"↑", "≈")))</f>
        <v>↓</v>
      </c>
      <c r="R55" s="171"/>
    </row>
    <row r="56" spans="1:18" ht="18" customHeight="1" x14ac:dyDescent="0.25">
      <c r="A56" s="14"/>
      <c r="B56" s="210"/>
      <c r="C56" s="214" t="e">
        <v>#N/A</v>
      </c>
      <c r="D56" s="182"/>
      <c r="E56" s="182"/>
      <c r="F56" s="15" t="s">
        <v>220</v>
      </c>
      <c r="G56" s="73">
        <v>42005</v>
      </c>
      <c r="H56" s="73">
        <v>42736</v>
      </c>
      <c r="I56" s="73">
        <v>43466</v>
      </c>
      <c r="J56" s="73">
        <v>43831</v>
      </c>
      <c r="K56" s="172"/>
      <c r="L56" s="206"/>
      <c r="R56" s="171"/>
    </row>
    <row r="57" spans="1:18" ht="18" customHeight="1" x14ac:dyDescent="0.25">
      <c r="A57" s="14"/>
      <c r="B57" s="210"/>
      <c r="C57" s="214" t="e">
        <v>#N/A</v>
      </c>
      <c r="D57" s="182"/>
      <c r="E57" s="182"/>
      <c r="F57" s="25" t="s">
        <v>224</v>
      </c>
      <c r="G57" s="88">
        <v>0.23499999999999999</v>
      </c>
      <c r="H57" s="88">
        <v>0.23699999999999999</v>
      </c>
      <c r="I57" s="88">
        <v>0.218</v>
      </c>
      <c r="J57" s="88">
        <v>0.20499999999999999</v>
      </c>
      <c r="K57" s="172"/>
      <c r="L57" s="206" t="str">
        <f>IF(OR(R57, G57="", G58=J58), "n/a", IF((J57-G57)/G57&lt;=-0.01, "↓", IF((J57-G57)/G57&gt;=0.01,"↑", "≈")))</f>
        <v>↓</v>
      </c>
      <c r="R57" s="171"/>
    </row>
    <row r="58" spans="1:18" ht="18" customHeight="1" x14ac:dyDescent="0.25">
      <c r="A58" s="14"/>
      <c r="B58" s="210"/>
      <c r="C58" s="214" t="e">
        <v>#N/A</v>
      </c>
      <c r="D58" s="182"/>
      <c r="E58" s="182"/>
      <c r="F58" s="15" t="s">
        <v>220</v>
      </c>
      <c r="G58" s="73">
        <v>42005</v>
      </c>
      <c r="H58" s="73">
        <v>42736</v>
      </c>
      <c r="I58" s="73">
        <v>43466</v>
      </c>
      <c r="J58" s="73">
        <v>43831</v>
      </c>
      <c r="K58" s="172"/>
      <c r="L58" s="206"/>
      <c r="R58" s="171"/>
    </row>
    <row r="59" spans="1:18" ht="18" customHeight="1" x14ac:dyDescent="0.25">
      <c r="A59" s="14"/>
      <c r="B59" s="210"/>
      <c r="C59" s="214" t="e">
        <v>#N/A</v>
      </c>
      <c r="D59" s="182"/>
      <c r="E59" s="182"/>
      <c r="F59" s="25" t="s">
        <v>225</v>
      </c>
      <c r="G59" s="88">
        <v>0.42099999999999999</v>
      </c>
      <c r="H59" s="88">
        <v>0.41799999999999998</v>
      </c>
      <c r="I59" s="88">
        <v>0.40500000000000003</v>
      </c>
      <c r="J59" s="88">
        <v>0.434</v>
      </c>
      <c r="K59" s="172"/>
      <c r="L59" s="206" t="str">
        <f>IF(OR(R59, G59="", G60=J60), "n/a", IF((J59-G59)/G59&lt;=-0.01, "↓", IF((J59-G59)/G59&gt;=0.01,"↑", "≈")))</f>
        <v>↑</v>
      </c>
      <c r="R59" s="171"/>
    </row>
    <row r="60" spans="1:18" ht="18" customHeight="1" x14ac:dyDescent="0.25">
      <c r="A60" s="14"/>
      <c r="B60" s="210"/>
      <c r="C60" s="214" t="e">
        <v>#N/A</v>
      </c>
      <c r="D60" s="182"/>
      <c r="E60" s="182"/>
      <c r="F60" s="15" t="s">
        <v>220</v>
      </c>
      <c r="G60" s="73">
        <v>42005</v>
      </c>
      <c r="H60" s="73">
        <v>42736</v>
      </c>
      <c r="I60" s="73">
        <v>43101</v>
      </c>
      <c r="J60" s="73">
        <v>44197</v>
      </c>
      <c r="K60" s="172"/>
      <c r="L60" s="206"/>
      <c r="R60" s="171"/>
    </row>
    <row r="61" spans="1:18" ht="18" customHeight="1" x14ac:dyDescent="0.25">
      <c r="A61" s="14"/>
      <c r="B61" s="210"/>
      <c r="C61" s="214" t="e">
        <v>#N/A</v>
      </c>
      <c r="D61" s="182"/>
      <c r="E61" s="182"/>
      <c r="F61" s="25" t="s">
        <v>226</v>
      </c>
      <c r="G61" s="88">
        <v>0.7</v>
      </c>
      <c r="H61" s="88">
        <v>0.69099999999999995</v>
      </c>
      <c r="I61" s="88">
        <v>0.69399999999999995</v>
      </c>
      <c r="J61" s="88">
        <v>0.69299999999999995</v>
      </c>
      <c r="K61" s="172"/>
      <c r="L61" s="206" t="str">
        <f>IF(OR(R61, G61="", G62=J62), "n/a", IF((J61-G61)/G61&lt;=-0.01, "↓", IF((J61-G61)/G61&gt;=0.01,"↑", "≈")))</f>
        <v>↓</v>
      </c>
      <c r="R61" s="171"/>
    </row>
    <row r="62" spans="1:18" ht="18" customHeight="1" x14ac:dyDescent="0.25">
      <c r="A62" s="14"/>
      <c r="B62" s="210"/>
      <c r="C62" s="215" t="e">
        <v>#N/A</v>
      </c>
      <c r="D62" s="189"/>
      <c r="E62" s="189"/>
      <c r="F62" s="13" t="s">
        <v>220</v>
      </c>
      <c r="G62" s="66">
        <v>42005</v>
      </c>
      <c r="H62" s="66">
        <v>42736</v>
      </c>
      <c r="I62" s="66">
        <v>43101</v>
      </c>
      <c r="J62" s="66">
        <v>44197</v>
      </c>
      <c r="K62" s="191"/>
      <c r="L62" s="207"/>
      <c r="Q62" s="14"/>
      <c r="R62" s="171"/>
    </row>
    <row r="63" spans="1:18" ht="18" customHeight="1" x14ac:dyDescent="0.25">
      <c r="A63" s="14"/>
      <c r="B63" s="210"/>
      <c r="C63" s="214">
        <v>28.2</v>
      </c>
      <c r="D63" s="161" t="s">
        <v>118</v>
      </c>
      <c r="E63" s="182" t="s">
        <v>119</v>
      </c>
      <c r="F63" s="15" t="s">
        <v>220</v>
      </c>
      <c r="G63" s="90">
        <v>0.16</v>
      </c>
      <c r="H63" s="90">
        <v>0.15</v>
      </c>
      <c r="I63" s="90">
        <v>0.13</v>
      </c>
      <c r="J63" s="90">
        <v>0.12</v>
      </c>
      <c r="K63" s="184"/>
      <c r="L63" s="208" t="str">
        <f>IF(OR(R63, G63="", G64=J64), "n/a", IF((J63-G63)/G63&lt;=-0.01, "↓", IF((J63-G63)/G63&gt;=0.01,"↑", "≈")))</f>
        <v>↓</v>
      </c>
      <c r="R63" s="171"/>
    </row>
    <row r="64" spans="1:18" ht="18" customHeight="1" x14ac:dyDescent="0.25">
      <c r="A64" s="14"/>
      <c r="B64" s="210"/>
      <c r="C64" s="212" t="e">
        <v>#N/A</v>
      </c>
      <c r="D64" s="183"/>
      <c r="E64" s="183"/>
      <c r="F64" s="16" t="s">
        <v>220</v>
      </c>
      <c r="G64" s="67">
        <v>40909</v>
      </c>
      <c r="H64" s="67">
        <v>41640</v>
      </c>
      <c r="I64" s="67">
        <v>42370</v>
      </c>
      <c r="J64" s="67">
        <v>43831</v>
      </c>
      <c r="K64" s="177"/>
      <c r="L64" s="209"/>
      <c r="Q64" s="14"/>
      <c r="R64" s="171"/>
    </row>
    <row r="65" spans="1:18" ht="18" customHeight="1" x14ac:dyDescent="0.25">
      <c r="A65" s="14"/>
      <c r="B65" s="223" t="s">
        <v>122</v>
      </c>
      <c r="C65" s="214">
        <v>29.1</v>
      </c>
      <c r="D65" s="182" t="s">
        <v>121</v>
      </c>
      <c r="E65" s="182" t="s">
        <v>72</v>
      </c>
      <c r="F65" s="25" t="s">
        <v>223</v>
      </c>
      <c r="G65" s="94">
        <v>313</v>
      </c>
      <c r="H65" s="94">
        <v>308</v>
      </c>
      <c r="I65" s="94">
        <v>1163</v>
      </c>
      <c r="J65" s="94">
        <v>1629</v>
      </c>
      <c r="K65" s="172"/>
      <c r="L65" s="206" t="str">
        <f>IF(OR(R65, G65="", G66=J66), "n/a", IF((J65-G65)/G65&lt;=-0.01, "↓", IF((J65-G65)/G65&gt;=0.01,"↑", "≈")))</f>
        <v>↑</v>
      </c>
      <c r="R65" s="171"/>
    </row>
    <row r="66" spans="1:18" ht="18" customHeight="1" x14ac:dyDescent="0.25">
      <c r="A66" s="14"/>
      <c r="B66" s="210"/>
      <c r="C66" s="214" t="e">
        <v>#N/A</v>
      </c>
      <c r="D66" s="182"/>
      <c r="E66" s="182"/>
      <c r="F66" s="15" t="s">
        <v>220</v>
      </c>
      <c r="G66" s="73">
        <v>42370</v>
      </c>
      <c r="H66" s="73">
        <v>42736</v>
      </c>
      <c r="I66" s="73">
        <v>43466</v>
      </c>
      <c r="J66" s="73">
        <v>44562</v>
      </c>
      <c r="K66" s="172"/>
      <c r="L66" s="206"/>
      <c r="R66" s="171"/>
    </row>
    <row r="67" spans="1:18" ht="18" customHeight="1" x14ac:dyDescent="0.25">
      <c r="A67" s="14"/>
      <c r="B67" s="210"/>
      <c r="C67" s="214" t="e">
        <v>#N/A</v>
      </c>
      <c r="D67" s="182"/>
      <c r="E67" s="182"/>
      <c r="F67" s="25" t="s">
        <v>224</v>
      </c>
      <c r="G67" s="88">
        <v>2.3E-2</v>
      </c>
      <c r="H67" s="88">
        <v>2.8000000000000001E-2</v>
      </c>
      <c r="I67" s="88">
        <v>9.0999999999999998E-2</v>
      </c>
      <c r="J67" s="88">
        <v>8.3000000000000004E-2</v>
      </c>
      <c r="K67" s="172"/>
      <c r="L67" s="206" t="str">
        <f>IF(OR(R67, G67="", G68=J68), "n/a", IF((J67-G67)/G67&lt;=-0.01, "↓", IF((J67-G67)/G67&gt;=0.01,"↑", "≈")))</f>
        <v>↑</v>
      </c>
      <c r="R67" s="171"/>
    </row>
    <row r="68" spans="1:18" ht="18" customHeight="1" x14ac:dyDescent="0.25">
      <c r="A68" s="14"/>
      <c r="B68" s="210"/>
      <c r="C68" s="214" t="e">
        <v>#N/A</v>
      </c>
      <c r="D68" s="182"/>
      <c r="E68" s="182"/>
      <c r="F68" s="15" t="s">
        <v>220</v>
      </c>
      <c r="G68" s="73">
        <v>42370</v>
      </c>
      <c r="H68" s="73">
        <v>42736</v>
      </c>
      <c r="I68" s="73">
        <v>43466</v>
      </c>
      <c r="J68" s="73">
        <v>44562</v>
      </c>
      <c r="K68" s="172"/>
      <c r="L68" s="206"/>
      <c r="R68" s="171"/>
    </row>
    <row r="69" spans="1:18" ht="18" customHeight="1" x14ac:dyDescent="0.25">
      <c r="A69" s="14"/>
      <c r="B69" s="210"/>
      <c r="C69" s="214" t="e">
        <v>#N/A</v>
      </c>
      <c r="D69" s="182"/>
      <c r="E69" s="182"/>
      <c r="F69" s="25" t="s">
        <v>225</v>
      </c>
      <c r="G69" s="94">
        <v>1082</v>
      </c>
      <c r="H69" s="94">
        <v>397</v>
      </c>
      <c r="I69" s="94">
        <v>1609</v>
      </c>
      <c r="J69" s="94">
        <v>1687</v>
      </c>
      <c r="K69" s="172"/>
      <c r="L69" s="206" t="str">
        <f>IF(OR(R69, G69="", G70=J70), "n/a", IF((J69-G69)/G69&lt;=-0.01, "↓", IF((J69-G69)/G69&gt;=0.01,"↑", "≈")))</f>
        <v>↑</v>
      </c>
      <c r="R69" s="171"/>
    </row>
    <row r="70" spans="1:18" ht="18" customHeight="1" x14ac:dyDescent="0.25">
      <c r="A70" s="14"/>
      <c r="B70" s="210"/>
      <c r="C70" s="214" t="e">
        <v>#N/A</v>
      </c>
      <c r="D70" s="182"/>
      <c r="E70" s="182"/>
      <c r="F70" s="15" t="s">
        <v>220</v>
      </c>
      <c r="G70" s="73">
        <v>42370</v>
      </c>
      <c r="H70" s="73">
        <v>42736</v>
      </c>
      <c r="I70" s="73">
        <v>43466</v>
      </c>
      <c r="J70" s="73">
        <v>44562</v>
      </c>
      <c r="K70" s="172"/>
      <c r="L70" s="206"/>
      <c r="R70" s="171"/>
    </row>
    <row r="71" spans="1:18" ht="18" customHeight="1" x14ac:dyDescent="0.25">
      <c r="A71" s="14"/>
      <c r="B71" s="210"/>
      <c r="C71" s="214" t="e">
        <v>#N/A</v>
      </c>
      <c r="D71" s="182"/>
      <c r="E71" s="182"/>
      <c r="F71" s="25" t="s">
        <v>226</v>
      </c>
      <c r="G71" s="88">
        <v>0.127</v>
      </c>
      <c r="H71" s="88">
        <v>5.1999999999999998E-2</v>
      </c>
      <c r="I71" s="88">
        <v>0.19600000000000001</v>
      </c>
      <c r="J71" s="88">
        <v>0.21099999999999999</v>
      </c>
      <c r="K71" s="172"/>
      <c r="L71" s="206" t="str">
        <f>IF(OR(R71, G71="", G72=J72), "n/a", IF((J71-G71)/G71&lt;=-0.01, "↓", IF((J71-G71)/G71&gt;=0.01,"↑", "≈")))</f>
        <v>↑</v>
      </c>
      <c r="R71" s="171"/>
    </row>
    <row r="72" spans="1:18" ht="18" customHeight="1" x14ac:dyDescent="0.25">
      <c r="A72" s="14"/>
      <c r="B72" s="210"/>
      <c r="C72" s="212" t="e">
        <v>#N/A</v>
      </c>
      <c r="D72" s="183"/>
      <c r="E72" s="183"/>
      <c r="F72" s="16" t="s">
        <v>220</v>
      </c>
      <c r="G72" s="67">
        <v>42370</v>
      </c>
      <c r="H72" s="67">
        <v>42736</v>
      </c>
      <c r="I72" s="67">
        <v>43466</v>
      </c>
      <c r="J72" s="67">
        <v>44562</v>
      </c>
      <c r="K72" s="177"/>
      <c r="L72" s="209"/>
      <c r="Q72" s="14"/>
      <c r="R72" s="171"/>
    </row>
    <row r="73" spans="1:18" ht="18" customHeight="1" x14ac:dyDescent="0.25">
      <c r="A73" s="14"/>
      <c r="B73" s="210" t="s">
        <v>123</v>
      </c>
      <c r="C73" s="213">
        <v>30.1</v>
      </c>
      <c r="D73" s="201" t="s">
        <v>124</v>
      </c>
      <c r="F73" s="15" t="s">
        <v>220</v>
      </c>
      <c r="K73" s="221"/>
      <c r="L73" s="217"/>
      <c r="R73" s="171"/>
    </row>
    <row r="74" spans="1:18" ht="18" customHeight="1" x14ac:dyDescent="0.25">
      <c r="A74" s="14"/>
      <c r="B74" s="210"/>
      <c r="C74" s="215" t="e">
        <v>#N/A</v>
      </c>
      <c r="D74" s="183"/>
      <c r="E74" s="19"/>
      <c r="F74" s="16" t="s">
        <v>220</v>
      </c>
      <c r="G74" s="95"/>
      <c r="H74" s="95"/>
      <c r="I74" s="95"/>
      <c r="J74" s="95"/>
      <c r="K74" s="222"/>
      <c r="L74" s="207"/>
      <c r="Q74" s="14"/>
      <c r="R74" s="171"/>
    </row>
    <row r="75" spans="1:18" ht="18" customHeight="1" x14ac:dyDescent="0.25">
      <c r="A75" s="14"/>
      <c r="B75" s="210" t="s">
        <v>127</v>
      </c>
      <c r="C75" s="213">
        <v>31.1</v>
      </c>
      <c r="D75" s="201" t="s">
        <v>125</v>
      </c>
      <c r="E75" s="201" t="s">
        <v>37</v>
      </c>
      <c r="F75" s="15" t="s">
        <v>220</v>
      </c>
      <c r="G75" s="88">
        <v>0.39200000000000002</v>
      </c>
      <c r="H75" s="88">
        <v>0.435</v>
      </c>
      <c r="I75" s="88">
        <v>0.433</v>
      </c>
      <c r="J75" s="68">
        <v>0.433</v>
      </c>
      <c r="K75" s="190"/>
      <c r="L75" s="217" t="str">
        <f>IF(OR(R75, G75="", G76=J76), "n/a", IF((J75-G75)/G75&lt;=-0.01, "↓", IF((J75-G75)/G75&gt;=0.01,"↑", "≈")))</f>
        <v>↑</v>
      </c>
      <c r="R75" s="171"/>
    </row>
    <row r="76" spans="1:18" ht="18" customHeight="1" x14ac:dyDescent="0.25">
      <c r="A76" s="14"/>
      <c r="B76" s="210"/>
      <c r="C76" s="215" t="e">
        <v>#N/A</v>
      </c>
      <c r="D76" s="189"/>
      <c r="E76" s="189"/>
      <c r="F76" s="13" t="s">
        <v>220</v>
      </c>
      <c r="G76" s="66">
        <v>40179</v>
      </c>
      <c r="H76" s="66">
        <v>41640</v>
      </c>
      <c r="I76" s="66">
        <v>43101</v>
      </c>
      <c r="J76" s="69">
        <v>43101</v>
      </c>
      <c r="K76" s="191"/>
      <c r="L76" s="207"/>
      <c r="Q76" s="14"/>
      <c r="R76" s="171"/>
    </row>
    <row r="77" spans="1:18" ht="18" customHeight="1" x14ac:dyDescent="0.25">
      <c r="A77" s="14"/>
      <c r="B77" s="210"/>
      <c r="C77" s="214">
        <v>31.2</v>
      </c>
      <c r="D77" s="182" t="s">
        <v>126</v>
      </c>
      <c r="E77" s="182" t="s">
        <v>83</v>
      </c>
      <c r="F77" s="15" t="s">
        <v>220</v>
      </c>
      <c r="G77" s="83" t="s">
        <v>52</v>
      </c>
      <c r="H77" s="83" t="s">
        <v>52</v>
      </c>
      <c r="I77" s="88">
        <v>0.43099999999999999</v>
      </c>
      <c r="J77" s="68">
        <v>0.43099999999999999</v>
      </c>
      <c r="K77" s="193"/>
      <c r="L77" s="206" t="str">
        <f>IF(OR(R77, G77="", G78=J78), "n/a", IF((J77-G77)/G77&lt;=-0.01, "↓", IF((J77-G77)/G77&gt;=0.01,"↑", "≈")))</f>
        <v>n/a</v>
      </c>
      <c r="R77" s="171"/>
    </row>
    <row r="78" spans="1:18" ht="18" customHeight="1" x14ac:dyDescent="0.25">
      <c r="A78" s="14"/>
      <c r="B78" s="210"/>
      <c r="C78" s="212" t="e">
        <v>#N/A</v>
      </c>
      <c r="D78" s="183"/>
      <c r="E78" s="183"/>
      <c r="F78" s="16" t="s">
        <v>220</v>
      </c>
      <c r="G78" s="67" t="s">
        <v>52</v>
      </c>
      <c r="H78" s="67" t="s">
        <v>52</v>
      </c>
      <c r="I78" s="67">
        <v>43101</v>
      </c>
      <c r="J78" s="70">
        <v>43101</v>
      </c>
      <c r="K78" s="202"/>
      <c r="L78" s="207"/>
      <c r="Q78" s="14"/>
      <c r="R78" s="171"/>
    </row>
    <row r="79" spans="1:18" ht="18" customHeight="1" x14ac:dyDescent="0.25">
      <c r="A79" s="14"/>
      <c r="B79" s="210" t="s">
        <v>132</v>
      </c>
      <c r="C79" s="213">
        <v>32.1</v>
      </c>
      <c r="D79" s="201" t="s">
        <v>128</v>
      </c>
      <c r="E79" s="201" t="s">
        <v>129</v>
      </c>
      <c r="F79" s="15" t="s">
        <v>220</v>
      </c>
      <c r="G79" s="90">
        <v>0.74</v>
      </c>
      <c r="H79" s="90">
        <v>0.79</v>
      </c>
      <c r="I79" s="90">
        <v>0.75</v>
      </c>
      <c r="J79" s="90">
        <v>0.73</v>
      </c>
      <c r="K79" s="190"/>
      <c r="L79" s="217" t="str">
        <f>IF(OR(R79, G79="", G80=J80), "n/a", IF((J79-G79)/G79&lt;=-0.01, "↓", IF((J79-G79)/G79&gt;=0.01,"↑", "≈")))</f>
        <v>↓</v>
      </c>
      <c r="R79" s="171"/>
    </row>
    <row r="80" spans="1:18" ht="18" customHeight="1" x14ac:dyDescent="0.25">
      <c r="A80" s="14"/>
      <c r="B80" s="210"/>
      <c r="C80" s="215" t="e">
        <v>#N/A</v>
      </c>
      <c r="D80" s="189"/>
      <c r="E80" s="189"/>
      <c r="F80" s="13" t="s">
        <v>220</v>
      </c>
      <c r="G80" s="66">
        <v>40544</v>
      </c>
      <c r="H80" s="66">
        <v>42005</v>
      </c>
      <c r="I80" s="66">
        <v>43466</v>
      </c>
      <c r="J80" s="66">
        <v>44197</v>
      </c>
      <c r="K80" s="172"/>
      <c r="L80" s="207"/>
      <c r="Q80" s="14"/>
      <c r="R80" s="171"/>
    </row>
    <row r="81" spans="1:18" ht="18" customHeight="1" x14ac:dyDescent="0.25">
      <c r="A81" s="14"/>
      <c r="B81" s="210"/>
      <c r="C81" s="214">
        <v>32.200000000000003</v>
      </c>
      <c r="D81" s="182" t="s">
        <v>130</v>
      </c>
      <c r="E81" s="182" t="s">
        <v>83</v>
      </c>
      <c r="F81" s="15" t="s">
        <v>220</v>
      </c>
      <c r="G81" s="88">
        <v>0.79700000000000004</v>
      </c>
      <c r="H81" s="88">
        <v>0.73299999999999998</v>
      </c>
      <c r="I81" s="88">
        <v>0.66700000000000004</v>
      </c>
      <c r="J81" s="68">
        <v>0.66700000000000004</v>
      </c>
      <c r="K81" s="184"/>
      <c r="L81" s="206" t="str">
        <f>IF(OR(R81, G81="", G82=J82), "n/a", IF((J81-G81)/G81&lt;=-0.01, "↓", IF((J81-G81)/G81&gt;=0.01,"↑", "≈")))</f>
        <v>↓</v>
      </c>
      <c r="R81" s="171"/>
    </row>
    <row r="82" spans="1:18" ht="18" customHeight="1" x14ac:dyDescent="0.25">
      <c r="A82" s="14"/>
      <c r="B82" s="210"/>
      <c r="C82" s="215" t="e">
        <v>#N/A</v>
      </c>
      <c r="D82" s="189"/>
      <c r="E82" s="189"/>
      <c r="F82" s="13" t="s">
        <v>220</v>
      </c>
      <c r="G82" s="66">
        <v>40909</v>
      </c>
      <c r="H82" s="66">
        <v>42005</v>
      </c>
      <c r="I82" s="66">
        <v>43101</v>
      </c>
      <c r="J82" s="69">
        <v>43101</v>
      </c>
      <c r="K82" s="172"/>
      <c r="L82" s="206"/>
      <c r="Q82" s="14"/>
      <c r="R82" s="171"/>
    </row>
    <row r="83" spans="1:18" ht="18" customHeight="1" x14ac:dyDescent="0.25">
      <c r="A83" s="14"/>
      <c r="B83" s="210"/>
      <c r="C83" s="214">
        <v>32.299999999999997</v>
      </c>
      <c r="D83" s="182" t="s">
        <v>131</v>
      </c>
      <c r="E83" s="182" t="s">
        <v>83</v>
      </c>
      <c r="F83" s="17" t="s">
        <v>220</v>
      </c>
      <c r="G83" s="88">
        <v>9.0999999999999998E-2</v>
      </c>
      <c r="H83" s="88">
        <v>0.16700000000000001</v>
      </c>
      <c r="I83" s="88">
        <v>0.22</v>
      </c>
      <c r="J83" s="68">
        <v>0.22</v>
      </c>
      <c r="K83" s="184"/>
      <c r="L83" s="208" t="str">
        <f>IF(OR(R83, G83="", G84=J84), "n/a", IF((J83-G83)/G83&lt;=-0.01, "↓", IF((J83-G83)/G83&gt;=0.01,"↑", "≈")))</f>
        <v>↑</v>
      </c>
      <c r="R83" s="171"/>
    </row>
    <row r="84" spans="1:18" ht="18" customHeight="1" x14ac:dyDescent="0.25">
      <c r="A84" s="14"/>
      <c r="B84" s="210"/>
      <c r="C84" s="212" t="e">
        <v>#N/A</v>
      </c>
      <c r="D84" s="183"/>
      <c r="E84" s="183"/>
      <c r="F84" s="16" t="s">
        <v>220</v>
      </c>
      <c r="G84" s="67">
        <v>40909</v>
      </c>
      <c r="H84" s="67">
        <v>42005</v>
      </c>
      <c r="I84" s="67">
        <v>43101</v>
      </c>
      <c r="J84" s="70">
        <v>43101</v>
      </c>
      <c r="K84" s="177"/>
      <c r="L84" s="209"/>
      <c r="Q84" s="14"/>
      <c r="R84" s="171"/>
    </row>
    <row r="85" spans="1:18" ht="18" customHeight="1" x14ac:dyDescent="0.2">
      <c r="B85" s="132"/>
    </row>
    <row r="86" spans="1:18" ht="18" customHeight="1" x14ac:dyDescent="0.2">
      <c r="B86" s="133" t="s">
        <v>647</v>
      </c>
    </row>
  </sheetData>
  <mergeCells count="229">
    <mergeCell ref="E19:E20"/>
    <mergeCell ref="K19:K20"/>
    <mergeCell ref="L19:L20"/>
    <mergeCell ref="R19:R20"/>
    <mergeCell ref="R11:R12"/>
    <mergeCell ref="E11:E18"/>
    <mergeCell ref="K13:K14"/>
    <mergeCell ref="L13:L14"/>
    <mergeCell ref="R13:R14"/>
    <mergeCell ref="K15:K16"/>
    <mergeCell ref="L15:L16"/>
    <mergeCell ref="R15:R16"/>
    <mergeCell ref="N13:N14"/>
    <mergeCell ref="N15:N16"/>
    <mergeCell ref="N11:N12"/>
    <mergeCell ref="B2:L2"/>
    <mergeCell ref="B5:B6"/>
    <mergeCell ref="C5:C6"/>
    <mergeCell ref="D5:D6"/>
    <mergeCell ref="E5:E6"/>
    <mergeCell ref="K5:K6"/>
    <mergeCell ref="L5:L6"/>
    <mergeCell ref="R29:R30"/>
    <mergeCell ref="R7:R8"/>
    <mergeCell ref="K9:K10"/>
    <mergeCell ref="L9:L10"/>
    <mergeCell ref="R9:R10"/>
    <mergeCell ref="K11:K12"/>
    <mergeCell ref="L11:L12"/>
    <mergeCell ref="B7:B10"/>
    <mergeCell ref="C7:C10"/>
    <mergeCell ref="D7:D10"/>
    <mergeCell ref="E7:E10"/>
    <mergeCell ref="K7:K8"/>
    <mergeCell ref="L7:L8"/>
    <mergeCell ref="B19:B22"/>
    <mergeCell ref="C19:C20"/>
    <mergeCell ref="D19:D20"/>
    <mergeCell ref="R5:R6"/>
    <mergeCell ref="R25:R26"/>
    <mergeCell ref="K27:K28"/>
    <mergeCell ref="L27:L28"/>
    <mergeCell ref="R27:R28"/>
    <mergeCell ref="O23:O24"/>
    <mergeCell ref="O25:O26"/>
    <mergeCell ref="B11:B18"/>
    <mergeCell ref="C11:C18"/>
    <mergeCell ref="D11:D18"/>
    <mergeCell ref="K23:K24"/>
    <mergeCell ref="L23:L24"/>
    <mergeCell ref="K21:K22"/>
    <mergeCell ref="L21:L22"/>
    <mergeCell ref="R21:R22"/>
    <mergeCell ref="O21:O22"/>
    <mergeCell ref="K17:K18"/>
    <mergeCell ref="L17:L18"/>
    <mergeCell ref="R17:R18"/>
    <mergeCell ref="R23:R24"/>
    <mergeCell ref="N25:N26"/>
    <mergeCell ref="N21:N22"/>
    <mergeCell ref="N23:N24"/>
    <mergeCell ref="N17:N18"/>
    <mergeCell ref="N19:N20"/>
    <mergeCell ref="R33:R34"/>
    <mergeCell ref="C35:C38"/>
    <mergeCell ref="D35:D38"/>
    <mergeCell ref="E35:E38"/>
    <mergeCell ref="K35:K36"/>
    <mergeCell ref="L35:L36"/>
    <mergeCell ref="R35:R36"/>
    <mergeCell ref="K37:K38"/>
    <mergeCell ref="K31:K32"/>
    <mergeCell ref="L31:L32"/>
    <mergeCell ref="R31:R32"/>
    <mergeCell ref="C33:C34"/>
    <mergeCell ref="D33:D34"/>
    <mergeCell ref="E33:E34"/>
    <mergeCell ref="K33:K34"/>
    <mergeCell ref="C29:C32"/>
    <mergeCell ref="D29:D32"/>
    <mergeCell ref="E29:E32"/>
    <mergeCell ref="K29:K30"/>
    <mergeCell ref="N30:N31"/>
    <mergeCell ref="R45:R46"/>
    <mergeCell ref="C41:C44"/>
    <mergeCell ref="D41:D44"/>
    <mergeCell ref="E41:E44"/>
    <mergeCell ref="K41:K42"/>
    <mergeCell ref="L41:L42"/>
    <mergeCell ref="R37:R38"/>
    <mergeCell ref="C39:C40"/>
    <mergeCell ref="D39:D40"/>
    <mergeCell ref="E39:E40"/>
    <mergeCell ref="K39:K40"/>
    <mergeCell ref="L39:L40"/>
    <mergeCell ref="R39:R40"/>
    <mergeCell ref="R47:R48"/>
    <mergeCell ref="B49:B54"/>
    <mergeCell ref="C49:C54"/>
    <mergeCell ref="D49:D54"/>
    <mergeCell ref="E49:E54"/>
    <mergeCell ref="K49:K50"/>
    <mergeCell ref="L49:L50"/>
    <mergeCell ref="R49:R50"/>
    <mergeCell ref="K51:K52"/>
    <mergeCell ref="B41:B48"/>
    <mergeCell ref="C47:C48"/>
    <mergeCell ref="D47:D48"/>
    <mergeCell ref="E47:E48"/>
    <mergeCell ref="K47:K48"/>
    <mergeCell ref="R51:R52"/>
    <mergeCell ref="K53:K54"/>
    <mergeCell ref="L53:L54"/>
    <mergeCell ref="R53:R54"/>
    <mergeCell ref="R41:R42"/>
    <mergeCell ref="K43:K44"/>
    <mergeCell ref="L43:L44"/>
    <mergeCell ref="R43:R44"/>
    <mergeCell ref="C45:C46"/>
    <mergeCell ref="D45:D46"/>
    <mergeCell ref="R61:R62"/>
    <mergeCell ref="C63:C64"/>
    <mergeCell ref="D63:D64"/>
    <mergeCell ref="E63:E64"/>
    <mergeCell ref="K63:K64"/>
    <mergeCell ref="L63:L64"/>
    <mergeCell ref="R63:R64"/>
    <mergeCell ref="L55:L56"/>
    <mergeCell ref="R55:R56"/>
    <mergeCell ref="K57:K58"/>
    <mergeCell ref="L57:L58"/>
    <mergeCell ref="R57:R58"/>
    <mergeCell ref="K59:K60"/>
    <mergeCell ref="L59:L60"/>
    <mergeCell ref="R59:R60"/>
    <mergeCell ref="K69:K70"/>
    <mergeCell ref="L69:L70"/>
    <mergeCell ref="R69:R70"/>
    <mergeCell ref="B65:B72"/>
    <mergeCell ref="C65:C72"/>
    <mergeCell ref="D65:D72"/>
    <mergeCell ref="E65:E72"/>
    <mergeCell ref="K65:K66"/>
    <mergeCell ref="L65:L66"/>
    <mergeCell ref="K71:K72"/>
    <mergeCell ref="L71:L72"/>
    <mergeCell ref="B75:B78"/>
    <mergeCell ref="C75:C76"/>
    <mergeCell ref="D75:D76"/>
    <mergeCell ref="E75:E76"/>
    <mergeCell ref="K75:K76"/>
    <mergeCell ref="L75:L76"/>
    <mergeCell ref="R71:R72"/>
    <mergeCell ref="B73:B74"/>
    <mergeCell ref="C73:C74"/>
    <mergeCell ref="D73:D74"/>
    <mergeCell ref="K73:K74"/>
    <mergeCell ref="L73:L74"/>
    <mergeCell ref="R73:R74"/>
    <mergeCell ref="B79:B84"/>
    <mergeCell ref="C79:C80"/>
    <mergeCell ref="D79:D80"/>
    <mergeCell ref="E79:E80"/>
    <mergeCell ref="K79:K80"/>
    <mergeCell ref="L79:L80"/>
    <mergeCell ref="C83:C84"/>
    <mergeCell ref="D83:D84"/>
    <mergeCell ref="E83:E84"/>
    <mergeCell ref="K83:K84"/>
    <mergeCell ref="L83:L84"/>
    <mergeCell ref="R83:R84"/>
    <mergeCell ref="R79:R80"/>
    <mergeCell ref="C81:C82"/>
    <mergeCell ref="D81:D82"/>
    <mergeCell ref="E81:E82"/>
    <mergeCell ref="K81:K82"/>
    <mergeCell ref="L81:L82"/>
    <mergeCell ref="R81:R82"/>
    <mergeCell ref="O30:O31"/>
    <mergeCell ref="N32:N33"/>
    <mergeCell ref="O32:O33"/>
    <mergeCell ref="N34:N35"/>
    <mergeCell ref="O34:O35"/>
    <mergeCell ref="R75:R76"/>
    <mergeCell ref="C77:C78"/>
    <mergeCell ref="D77:D78"/>
    <mergeCell ref="E77:E78"/>
    <mergeCell ref="K77:K78"/>
    <mergeCell ref="L77:L78"/>
    <mergeCell ref="R77:R78"/>
    <mergeCell ref="R65:R66"/>
    <mergeCell ref="K67:K68"/>
    <mergeCell ref="L67:L68"/>
    <mergeCell ref="R67:R68"/>
    <mergeCell ref="B35:B40"/>
    <mergeCell ref="L29:L30"/>
    <mergeCell ref="C21:C22"/>
    <mergeCell ref="D21:D22"/>
    <mergeCell ref="E21:E22"/>
    <mergeCell ref="B55:B64"/>
    <mergeCell ref="C55:C62"/>
    <mergeCell ref="D55:D62"/>
    <mergeCell ref="E55:E62"/>
    <mergeCell ref="K55:K56"/>
    <mergeCell ref="E45:E46"/>
    <mergeCell ref="K45:K46"/>
    <mergeCell ref="L45:L46"/>
    <mergeCell ref="L33:L34"/>
    <mergeCell ref="B33:B34"/>
    <mergeCell ref="B23:B32"/>
    <mergeCell ref="C23:C28"/>
    <mergeCell ref="D23:D28"/>
    <mergeCell ref="E23:E28"/>
    <mergeCell ref="K25:K26"/>
    <mergeCell ref="L25:L26"/>
    <mergeCell ref="O7:O8"/>
    <mergeCell ref="O9:O10"/>
    <mergeCell ref="O11:O12"/>
    <mergeCell ref="O13:O14"/>
    <mergeCell ref="O15:O16"/>
    <mergeCell ref="O17:O18"/>
    <mergeCell ref="K61:K62"/>
    <mergeCell ref="L61:L62"/>
    <mergeCell ref="L51:L52"/>
    <mergeCell ref="L47:L48"/>
    <mergeCell ref="L37:L38"/>
    <mergeCell ref="O19:O20"/>
    <mergeCell ref="N7:N8"/>
    <mergeCell ref="N9:N10"/>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2'!G84:J84</xm:f>
          <x14:sparklines>
            <x14:sparkline>
              <xm:f>'Outcome 2'!G83:J83</xm:f>
              <xm:sqref>K83</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2'!G10:J10</xm:f>
          <x14:sparklines>
            <x14:sparkline>
              <xm:f>'Outcome 2'!G9:J9</xm:f>
              <xm:sqref>K9</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2'!G8:J8</xm:f>
          <x14:sparklines>
            <x14:sparkline>
              <xm:f>'Outcome 2'!G7:J7</xm:f>
              <xm:sqref>K7</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2'!G12:J12</xm:f>
          <x14:sparklines>
            <x14:sparkline>
              <xm:f>'Outcome 2'!G11:J11</xm:f>
              <xm:sqref>K11</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2'!G14:J14</xm:f>
          <x14:sparklines>
            <x14:sparkline>
              <xm:f>'Outcome 2'!G13:J13</xm:f>
              <xm:sqref>K13</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2'!G16:J16</xm:f>
          <x14:sparklines>
            <x14:sparkline>
              <xm:f>'Outcome 2'!G15:J15</xm:f>
              <xm:sqref>K15</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2'!G18:J18</xm:f>
          <x14:sparklines>
            <x14:sparkline>
              <xm:f>'Outcome 2'!G17:J17</xm:f>
              <xm:sqref>K17</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2'!G20:J20</xm:f>
          <x14:sparklines>
            <x14:sparkline>
              <xm:f>'Outcome 2'!G19:J19</xm:f>
              <xm:sqref>K19</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2'!G22:J22</xm:f>
          <x14:sparklines>
            <x14:sparkline>
              <xm:f>'Outcome 2'!G21:J21</xm:f>
              <xm:sqref>K21</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2'!G24:J24</xm:f>
          <x14:sparklines>
            <x14:sparkline>
              <xm:f>'Outcome 2'!G23:J23</xm:f>
              <xm:sqref>K23</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2'!G26:J26</xm:f>
          <x14:sparklines>
            <x14:sparkline>
              <xm:f>'Outcome 2'!G25:J25</xm:f>
              <xm:sqref>K25</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2'!G28:J28</xm:f>
          <x14:sparklines>
            <x14:sparkline>
              <xm:f>'Outcome 2'!G27:J27</xm:f>
              <xm:sqref>K27</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2'!G30:J30</xm:f>
          <x14:sparklines>
            <x14:sparkline>
              <xm:f>'Outcome 2'!G29:J29</xm:f>
              <xm:sqref>K29</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2'!G32:J32</xm:f>
          <x14:sparklines>
            <x14:sparkline>
              <xm:f>'Outcome 2'!G31:J31</xm:f>
              <xm:sqref>K31</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2'!G34:J34</xm:f>
          <x14:sparklines>
            <x14:sparkline>
              <xm:f>'Outcome 2'!G33:J33</xm:f>
              <xm:sqref>K33</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2'!G36:J36</xm:f>
          <x14:sparklines>
            <x14:sparkline>
              <xm:f>'Outcome 2'!G35:J35</xm:f>
              <xm:sqref>K35</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2'!G38:J38</xm:f>
          <x14:sparklines>
            <x14:sparkline>
              <xm:f>'Outcome 2'!G37:J37</xm:f>
              <xm:sqref>K37</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2'!G44:J44</xm:f>
          <x14:sparklines>
            <x14:sparkline>
              <xm:f>'Outcome 2'!G43:J43</xm:f>
              <xm:sqref>K43</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2'!G40:J40</xm:f>
          <x14:sparklines>
            <x14:sparkline>
              <xm:f>'Outcome 2'!G39:J39</xm:f>
              <xm:sqref>K39</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2'!G42:J42</xm:f>
          <x14:sparklines>
            <x14:sparkline>
              <xm:f>'Outcome 2'!G41:J41</xm:f>
              <xm:sqref>K41</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2'!G46:J46</xm:f>
          <x14:sparklines>
            <x14:sparkline>
              <xm:f>'Outcome 2'!G45:J45</xm:f>
              <xm:sqref>K45</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2'!G48:J48</xm:f>
          <x14:sparklines>
            <x14:sparkline>
              <xm:f>'Outcome 2'!G47:J47</xm:f>
              <xm:sqref>K47</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2'!G82:J82</xm:f>
          <x14:sparklines>
            <x14:sparkline>
              <xm:f>'Outcome 2'!G81:J81</xm:f>
              <xm:sqref>K81</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2'!G80:J80</xm:f>
          <x14:sparklines>
            <x14:sparkline>
              <xm:f>'Outcome 2'!G79:J79</xm:f>
              <xm:sqref>K79</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2'!G76:J76</xm:f>
          <x14:sparklines>
            <x14:sparkline>
              <xm:f>'Outcome 2'!G75:J75</xm:f>
              <xm:sqref>K75</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2'!G70:J70</xm:f>
          <x14:sparklines>
            <x14:sparkline>
              <xm:f>'Outcome 2'!G69:J69</xm:f>
              <xm:sqref>K69</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2'!G68:J68</xm:f>
          <x14:sparklines>
            <x14:sparkline>
              <xm:f>'Outcome 2'!G67:J67</xm:f>
              <xm:sqref>K67</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2'!G66:J66</xm:f>
          <x14:sparklines>
            <x14:sparkline>
              <xm:f>'Outcome 2'!G65:J65</xm:f>
              <xm:sqref>K65</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2'!G64:J64</xm:f>
          <x14:sparklines>
            <x14:sparkline>
              <xm:f>'Outcome 2'!G63:J63</xm:f>
              <xm:sqref>K63</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2'!G62:J62</xm:f>
          <x14:sparklines>
            <x14:sparkline>
              <xm:f>'Outcome 2'!G61:J61</xm:f>
              <xm:sqref>K61</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2'!G58:J58</xm:f>
          <x14:sparklines>
            <x14:sparkline>
              <xm:f>'Outcome 2'!G57:J57</xm:f>
              <xm:sqref>K57</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2'!G72:J72</xm:f>
          <x14:sparklines>
            <x14:sparkline>
              <xm:f>'Outcome 2'!G71:J71</xm:f>
              <xm:sqref>K71</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2'!G56:J56</xm:f>
          <x14:sparklines>
            <x14:sparkline>
              <xm:f>'Outcome 2'!G55:J55</xm:f>
              <xm:sqref>K55</xm:sqref>
            </x14:sparkline>
          </x14:sparklines>
        </x14:sparklineGroup>
        <x14:sparklineGroup lineWeight="1" dateAxis="1" displayEmptyCellsAs="gap" markers="1">
          <x14:colorSeries rgb="FF742468"/>
          <x14:colorNegative rgb="FFD00000"/>
          <x14:colorAxis rgb="FF000000"/>
          <x14:colorMarkers rgb="FF742468"/>
          <x14:colorFirst rgb="FFD00000"/>
          <x14:colorLast rgb="FFD00000"/>
          <x14:colorHigh rgb="FFD00000"/>
          <x14:colorLow rgb="FFD00000"/>
          <xm:f>'Outcome 2'!G60:J60</xm:f>
          <x14:sparklines>
            <x14:sparkline>
              <xm:f>'Outcome 2'!G59:J59</xm:f>
              <xm:sqref>K59</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zoomScaleNormal="100" workbookViewId="0">
      <pane ySplit="4" topLeftCell="A59" activePane="bottomLeft" state="frozen"/>
      <selection activeCell="A5" sqref="A5:XFD5"/>
      <selection pane="bottomLeft" activeCell="J45" sqref="J45"/>
    </sheetView>
  </sheetViews>
  <sheetFormatPr defaultColWidth="8.85546875" defaultRowHeight="18" customHeight="1" x14ac:dyDescent="0.2"/>
  <cols>
    <col min="1" max="1" width="1.7109375" style="12" customWidth="1"/>
    <col min="2" max="2" width="36.85546875" style="131" customWidth="1"/>
    <col min="3" max="3" width="5.7109375" style="37" customWidth="1"/>
    <col min="4" max="4" width="48.42578125" style="12" customWidth="1"/>
    <col min="5" max="5" width="16.28515625" style="12" customWidth="1"/>
    <col min="6" max="6" width="8" style="20" bestFit="1" customWidth="1"/>
    <col min="7" max="10" width="12.7109375" style="21" customWidth="1"/>
    <col min="11" max="11" width="9.7109375" style="21" bestFit="1" customWidth="1"/>
    <col min="12" max="12" width="9" style="21" customWidth="1"/>
    <col min="13" max="13" width="8.85546875" style="12"/>
    <col min="14" max="14" width="13.7109375" style="12" customWidth="1"/>
    <col min="15" max="15" width="40.7109375" style="12" customWidth="1"/>
    <col min="16" max="16" width="8.85546875" style="12"/>
    <col min="17" max="17" width="12.5703125" style="12" customWidth="1"/>
    <col min="18" max="18" width="14.140625" style="22" hidden="1" customWidth="1"/>
    <col min="19" max="16384" width="8.85546875" style="12"/>
  </cols>
  <sheetData>
    <row r="1" spans="1:18" ht="12.75" x14ac:dyDescent="0.2">
      <c r="B1" s="130"/>
    </row>
    <row r="2" spans="1:18" ht="18" customHeight="1" x14ac:dyDescent="0.25">
      <c r="B2" s="205" t="s">
        <v>667</v>
      </c>
      <c r="C2" s="205"/>
      <c r="D2" s="205"/>
      <c r="E2" s="205"/>
      <c r="F2" s="205"/>
      <c r="G2" s="205"/>
      <c r="H2" s="205"/>
      <c r="I2" s="205"/>
      <c r="J2" s="205"/>
      <c r="K2" s="205"/>
      <c r="L2" s="205"/>
    </row>
    <row r="3" spans="1:18" ht="12.75" x14ac:dyDescent="0.2"/>
    <row r="4" spans="1:18" s="10" customFormat="1" ht="18" customHeight="1" x14ac:dyDescent="0.2">
      <c r="B4" s="4" t="s">
        <v>0</v>
      </c>
      <c r="C4" s="135"/>
      <c r="D4" s="5" t="s">
        <v>250</v>
      </c>
      <c r="E4" s="5" t="s">
        <v>1</v>
      </c>
      <c r="F4" s="6"/>
      <c r="G4" s="135" t="s">
        <v>2</v>
      </c>
      <c r="H4" s="135" t="s">
        <v>3</v>
      </c>
      <c r="I4" s="135" t="s">
        <v>4</v>
      </c>
      <c r="J4" s="135" t="s">
        <v>5</v>
      </c>
      <c r="K4" s="135" t="s">
        <v>6</v>
      </c>
      <c r="L4" s="135" t="s">
        <v>7</v>
      </c>
      <c r="Q4" s="8"/>
      <c r="R4" s="9" t="s">
        <v>219</v>
      </c>
    </row>
    <row r="5" spans="1:18" ht="18" customHeight="1" x14ac:dyDescent="0.25">
      <c r="A5" s="14"/>
      <c r="B5" s="234" t="s">
        <v>22</v>
      </c>
      <c r="C5" s="229">
        <v>33.1</v>
      </c>
      <c r="D5" s="161" t="s">
        <v>133</v>
      </c>
      <c r="E5" s="182" t="s">
        <v>72</v>
      </c>
      <c r="F5" s="26" t="s">
        <v>221</v>
      </c>
      <c r="G5" s="96" t="s">
        <v>52</v>
      </c>
      <c r="H5" s="96" t="s">
        <v>52</v>
      </c>
      <c r="I5" s="97">
        <v>7088</v>
      </c>
      <c r="J5" s="97">
        <v>9341</v>
      </c>
      <c r="K5" s="193"/>
      <c r="L5" s="224" t="str">
        <f>IF(OR(R5, G5="", G6=J6), "n/a", IF((J5-G5)/G5&lt;=-0.01, "↓", IF((J5-G5)/G5&gt;=0.01,"↑", "≈")))</f>
        <v>n/a</v>
      </c>
      <c r="R5" s="171"/>
    </row>
    <row r="6" spans="1:18" ht="18" customHeight="1" x14ac:dyDescent="0.25">
      <c r="A6" s="14"/>
      <c r="B6" s="227"/>
      <c r="C6" s="241" t="e">
        <v>#N/A</v>
      </c>
      <c r="D6" s="219"/>
      <c r="E6" s="219"/>
      <c r="F6" s="15" t="s">
        <v>220</v>
      </c>
      <c r="G6" s="73" t="s">
        <v>52</v>
      </c>
      <c r="H6" s="73" t="s">
        <v>52</v>
      </c>
      <c r="I6" s="73">
        <v>43831</v>
      </c>
      <c r="J6" s="73">
        <v>44562</v>
      </c>
      <c r="K6" s="193"/>
      <c r="L6" s="224"/>
      <c r="N6" s="56" t="s">
        <v>670</v>
      </c>
      <c r="O6" s="56" t="s">
        <v>252</v>
      </c>
      <c r="R6" s="171"/>
    </row>
    <row r="7" spans="1:18" ht="18" customHeight="1" x14ac:dyDescent="0.25">
      <c r="A7" s="14"/>
      <c r="B7" s="227"/>
      <c r="C7" s="241" t="e">
        <v>#N/A</v>
      </c>
      <c r="D7" s="219"/>
      <c r="E7" s="219"/>
      <c r="F7" s="26" t="s">
        <v>222</v>
      </c>
      <c r="G7" s="96" t="s">
        <v>52</v>
      </c>
      <c r="H7" s="96" t="s">
        <v>52</v>
      </c>
      <c r="I7" s="97">
        <v>4588</v>
      </c>
      <c r="J7" s="97">
        <v>5211</v>
      </c>
      <c r="K7" s="193"/>
      <c r="L7" s="224" t="str">
        <f>IF(OR(R7, G7="", G8=J8), "n/a", IF((J7-G7)/G7&lt;=-0.01, "↓", IF((J7-G7)/G7&gt;=0.01,"↑", "≈")))</f>
        <v>n/a</v>
      </c>
      <c r="N7" s="175" t="s">
        <v>0</v>
      </c>
      <c r="O7" s="157" t="s">
        <v>701</v>
      </c>
      <c r="R7" s="171"/>
    </row>
    <row r="8" spans="1:18" ht="18" customHeight="1" x14ac:dyDescent="0.25">
      <c r="A8" s="14"/>
      <c r="B8" s="227"/>
      <c r="C8" s="233" t="e">
        <v>#N/A</v>
      </c>
      <c r="D8" s="183"/>
      <c r="E8" s="183"/>
      <c r="F8" s="16" t="s">
        <v>220</v>
      </c>
      <c r="G8" s="67" t="s">
        <v>52</v>
      </c>
      <c r="H8" s="67" t="s">
        <v>52</v>
      </c>
      <c r="I8" s="67">
        <v>43831</v>
      </c>
      <c r="J8" s="67">
        <v>44562</v>
      </c>
      <c r="K8" s="202"/>
      <c r="L8" s="225"/>
      <c r="N8" s="176"/>
      <c r="O8" s="158"/>
      <c r="Q8" s="14"/>
      <c r="R8" s="171"/>
    </row>
    <row r="9" spans="1:18" ht="18" customHeight="1" x14ac:dyDescent="0.25">
      <c r="A9" s="14"/>
      <c r="B9" s="227" t="s">
        <v>23</v>
      </c>
      <c r="C9" s="235">
        <v>34.1</v>
      </c>
      <c r="D9" s="201" t="s">
        <v>134</v>
      </c>
      <c r="E9" s="201" t="s">
        <v>43</v>
      </c>
      <c r="F9" s="15" t="s">
        <v>220</v>
      </c>
      <c r="G9" s="97">
        <v>3424</v>
      </c>
      <c r="H9" s="97">
        <v>3383</v>
      </c>
      <c r="I9" s="97">
        <v>2572</v>
      </c>
      <c r="J9" s="98">
        <v>2572</v>
      </c>
      <c r="K9" s="172"/>
      <c r="L9" s="231" t="str">
        <f>IF(OR(R9, G9="", G10=J10), "n/a", IF((J9-G9)/G9&lt;=-0.01, "↓", IF((J9-G9)/G9&gt;=0.01,"↑", "≈")))</f>
        <v>↓</v>
      </c>
      <c r="N9" s="175" t="s">
        <v>249</v>
      </c>
      <c r="O9" s="157" t="s">
        <v>682</v>
      </c>
      <c r="R9" s="171"/>
    </row>
    <row r="10" spans="1:18" ht="18" customHeight="1" x14ac:dyDescent="0.25">
      <c r="A10" s="14"/>
      <c r="B10" s="227"/>
      <c r="C10" s="233" t="e">
        <v>#N/A</v>
      </c>
      <c r="D10" s="183"/>
      <c r="E10" s="183"/>
      <c r="F10" s="16" t="s">
        <v>220</v>
      </c>
      <c r="G10" s="67">
        <v>41275</v>
      </c>
      <c r="H10" s="67">
        <v>42005</v>
      </c>
      <c r="I10" s="67">
        <v>43101</v>
      </c>
      <c r="J10" s="70">
        <v>43101</v>
      </c>
      <c r="K10" s="177"/>
      <c r="L10" s="232"/>
      <c r="N10" s="176"/>
      <c r="O10" s="158"/>
      <c r="Q10" s="14"/>
      <c r="R10" s="171"/>
    </row>
    <row r="11" spans="1:18" ht="18" customHeight="1" x14ac:dyDescent="0.25">
      <c r="A11" s="14"/>
      <c r="B11" s="227" t="s">
        <v>24</v>
      </c>
      <c r="C11" s="235">
        <v>35.1</v>
      </c>
      <c r="D11" s="201" t="s">
        <v>135</v>
      </c>
      <c r="E11" s="201" t="s">
        <v>72</v>
      </c>
      <c r="F11" s="15" t="s">
        <v>220</v>
      </c>
      <c r="G11" s="97">
        <v>20141</v>
      </c>
      <c r="H11" s="97">
        <v>24217</v>
      </c>
      <c r="I11" s="97">
        <v>17516</v>
      </c>
      <c r="J11" s="97">
        <v>18768</v>
      </c>
      <c r="K11" s="172"/>
      <c r="L11" s="231" t="str">
        <f>IF(OR(R11, G11="", G12=J12), "n/a", IF((J11-G11)/G11&lt;=-0.01, "↓", IF((J11-G11)/G11&gt;=0.01,"↑", "≈")))</f>
        <v>↓</v>
      </c>
      <c r="N11" s="157" t="s">
        <v>250</v>
      </c>
      <c r="O11" s="157" t="s">
        <v>700</v>
      </c>
      <c r="R11" s="171"/>
    </row>
    <row r="12" spans="1:18" ht="18" customHeight="1" x14ac:dyDescent="0.25">
      <c r="A12" s="14"/>
      <c r="B12" s="227"/>
      <c r="C12" s="233" t="e">
        <v>#N/A</v>
      </c>
      <c r="D12" s="183"/>
      <c r="E12" s="183"/>
      <c r="F12" s="16" t="s">
        <v>220</v>
      </c>
      <c r="G12" s="67">
        <v>41640</v>
      </c>
      <c r="H12" s="67">
        <v>42370</v>
      </c>
      <c r="I12" s="67">
        <v>43831</v>
      </c>
      <c r="J12" s="67">
        <v>44562</v>
      </c>
      <c r="K12" s="177"/>
      <c r="L12" s="232"/>
      <c r="N12" s="158"/>
      <c r="O12" s="158"/>
      <c r="Q12" s="14"/>
      <c r="R12" s="171"/>
    </row>
    <row r="13" spans="1:18" ht="18" customHeight="1" x14ac:dyDescent="0.25">
      <c r="A13" s="14"/>
      <c r="B13" s="227" t="s">
        <v>141</v>
      </c>
      <c r="C13" s="235">
        <v>36.1</v>
      </c>
      <c r="D13" s="201" t="s">
        <v>137</v>
      </c>
      <c r="E13" s="201" t="s">
        <v>42</v>
      </c>
      <c r="F13" s="26" t="s">
        <v>223</v>
      </c>
      <c r="G13" s="83" t="s">
        <v>52</v>
      </c>
      <c r="H13" s="83" t="s">
        <v>52</v>
      </c>
      <c r="I13" s="99">
        <v>0.94699999999999995</v>
      </c>
      <c r="J13" s="99" t="s">
        <v>740</v>
      </c>
      <c r="K13" s="239"/>
      <c r="L13" s="231" t="str">
        <f>IF(OR(R13, G13="", G14=J14), "n/a", IF((J13-G13)/G13&lt;=-0.01, "↓", IF((J13-G13)/G13&gt;=0.01,"↑", "≈")))</f>
        <v>n/a</v>
      </c>
      <c r="N13" s="175" t="s">
        <v>1</v>
      </c>
      <c r="O13" s="157" t="s">
        <v>672</v>
      </c>
      <c r="R13" s="171"/>
    </row>
    <row r="14" spans="1:18" ht="18" customHeight="1" x14ac:dyDescent="0.25">
      <c r="A14" s="14"/>
      <c r="B14" s="227"/>
      <c r="C14" s="229" t="e">
        <v>#N/A</v>
      </c>
      <c r="D14" s="182"/>
      <c r="E14" s="182"/>
      <c r="F14" s="15" t="s">
        <v>220</v>
      </c>
      <c r="G14" s="73" t="s">
        <v>52</v>
      </c>
      <c r="H14" s="73" t="s">
        <v>52</v>
      </c>
      <c r="I14" s="73">
        <v>43101</v>
      </c>
      <c r="J14" s="86">
        <v>44197</v>
      </c>
      <c r="K14" s="240"/>
      <c r="L14" s="224"/>
      <c r="N14" s="176"/>
      <c r="O14" s="158"/>
      <c r="R14" s="171"/>
    </row>
    <row r="15" spans="1:18" ht="18" customHeight="1" x14ac:dyDescent="0.25">
      <c r="A15" s="14"/>
      <c r="B15" s="227"/>
      <c r="C15" s="229" t="e">
        <v>#N/A</v>
      </c>
      <c r="D15" s="182"/>
      <c r="E15" s="182"/>
      <c r="F15" s="26" t="s">
        <v>224</v>
      </c>
      <c r="G15" s="100" t="s">
        <v>52</v>
      </c>
      <c r="H15" s="100" t="s">
        <v>52</v>
      </c>
      <c r="I15" s="101">
        <v>0.77900000000000003</v>
      </c>
      <c r="J15" s="101" t="s">
        <v>740</v>
      </c>
      <c r="K15" s="193"/>
      <c r="L15" s="224" t="str">
        <f>IF(OR(R15, G15="", G16=J16), "n/a", IF((J15-G15)/G15&lt;=-0.01, "↓", IF((J15-G15)/G15&gt;=0.01,"↑", "≈")))</f>
        <v>n/a</v>
      </c>
      <c r="N15" s="179" t="s">
        <v>2</v>
      </c>
      <c r="O15" s="144" t="s">
        <v>673</v>
      </c>
      <c r="R15" s="171"/>
    </row>
    <row r="16" spans="1:18" ht="18" customHeight="1" x14ac:dyDescent="0.25">
      <c r="A16" s="14"/>
      <c r="B16" s="227"/>
      <c r="C16" s="229" t="e">
        <v>#N/A</v>
      </c>
      <c r="D16" s="182"/>
      <c r="E16" s="182"/>
      <c r="F16" s="15" t="s">
        <v>220</v>
      </c>
      <c r="G16" s="73" t="s">
        <v>52</v>
      </c>
      <c r="H16" s="73" t="s">
        <v>52</v>
      </c>
      <c r="I16" s="73">
        <v>43101</v>
      </c>
      <c r="J16" s="86">
        <v>44197</v>
      </c>
      <c r="K16" s="193"/>
      <c r="L16" s="224"/>
      <c r="N16" s="176"/>
      <c r="O16" s="158"/>
      <c r="R16" s="171"/>
    </row>
    <row r="17" spans="1:18" ht="18" customHeight="1" x14ac:dyDescent="0.25">
      <c r="A17" s="14"/>
      <c r="B17" s="227"/>
      <c r="C17" s="229" t="e">
        <v>#N/A</v>
      </c>
      <c r="D17" s="182"/>
      <c r="E17" s="182"/>
      <c r="F17" s="26" t="s">
        <v>228</v>
      </c>
      <c r="G17" s="83" t="s">
        <v>52</v>
      </c>
      <c r="H17" s="83" t="s">
        <v>52</v>
      </c>
      <c r="I17" s="99">
        <v>0.54600000000000004</v>
      </c>
      <c r="J17" s="99">
        <v>0.3</v>
      </c>
      <c r="K17" s="172"/>
      <c r="L17" s="224" t="str">
        <f>IF(OR(R17, G17="", G18=J18), "n/a", IF((J17-G17)/G17&lt;=-0.01, "↓", IF((J17-G17)/G17&gt;=0.01,"↑", "≈")))</f>
        <v>n/a</v>
      </c>
      <c r="N17" s="175" t="s">
        <v>3</v>
      </c>
      <c r="O17" s="157" t="s">
        <v>703</v>
      </c>
      <c r="R17" s="171"/>
    </row>
    <row r="18" spans="1:18" ht="18" customHeight="1" x14ac:dyDescent="0.25">
      <c r="A18" s="14"/>
      <c r="B18" s="227"/>
      <c r="C18" s="229" t="e">
        <v>#N/A</v>
      </c>
      <c r="D18" s="182"/>
      <c r="E18" s="182"/>
      <c r="F18" s="15" t="s">
        <v>220</v>
      </c>
      <c r="G18" s="73" t="s">
        <v>52</v>
      </c>
      <c r="H18" s="73" t="s">
        <v>52</v>
      </c>
      <c r="I18" s="73">
        <v>43101</v>
      </c>
      <c r="J18" s="86">
        <v>44197</v>
      </c>
      <c r="K18" s="172"/>
      <c r="L18" s="224"/>
      <c r="N18" s="176"/>
      <c r="O18" s="158"/>
      <c r="R18" s="171"/>
    </row>
    <row r="19" spans="1:18" ht="18" customHeight="1" x14ac:dyDescent="0.25">
      <c r="A19" s="14"/>
      <c r="B19" s="227"/>
      <c r="C19" s="229" t="e">
        <v>#N/A</v>
      </c>
      <c r="D19" s="182"/>
      <c r="E19" s="182"/>
      <c r="F19" s="26" t="s">
        <v>229</v>
      </c>
      <c r="G19" s="83" t="s">
        <v>52</v>
      </c>
      <c r="H19" s="83" t="s">
        <v>52</v>
      </c>
      <c r="I19" s="99">
        <v>0.442</v>
      </c>
      <c r="J19" s="140">
        <v>0.78</v>
      </c>
      <c r="K19" s="172"/>
      <c r="L19" s="224" t="str">
        <f>IF(OR(R19, G19="", G20=J20), "n/a", IF((J19-G19)/G19&lt;=-0.01, "↓", IF((J19-G19)/G19&gt;=0.01,"↑", "≈")))</f>
        <v>n/a</v>
      </c>
      <c r="N19" s="175" t="s">
        <v>4</v>
      </c>
      <c r="O19" s="157" t="s">
        <v>704</v>
      </c>
      <c r="R19" s="171"/>
    </row>
    <row r="20" spans="1:18" ht="18" customHeight="1" x14ac:dyDescent="0.25">
      <c r="A20" s="14"/>
      <c r="B20" s="227"/>
      <c r="C20" s="229" t="e">
        <v>#N/A</v>
      </c>
      <c r="D20" s="182"/>
      <c r="E20" s="182"/>
      <c r="F20" s="15" t="s">
        <v>220</v>
      </c>
      <c r="G20" s="73" t="s">
        <v>52</v>
      </c>
      <c r="H20" s="73" t="s">
        <v>52</v>
      </c>
      <c r="I20" s="73">
        <v>43101</v>
      </c>
      <c r="J20" s="86">
        <v>44197</v>
      </c>
      <c r="K20" s="172"/>
      <c r="L20" s="224"/>
      <c r="N20" s="176"/>
      <c r="O20" s="158"/>
      <c r="R20" s="171"/>
    </row>
    <row r="21" spans="1:18" ht="18" customHeight="1" x14ac:dyDescent="0.25">
      <c r="A21" s="14"/>
      <c r="B21" s="227"/>
      <c r="C21" s="229" t="e">
        <v>#N/A</v>
      </c>
      <c r="D21" s="182"/>
      <c r="E21" s="182"/>
      <c r="F21" s="26" t="s">
        <v>230</v>
      </c>
      <c r="G21" s="83" t="s">
        <v>52</v>
      </c>
      <c r="H21" s="83" t="s">
        <v>52</v>
      </c>
      <c r="I21" s="99">
        <v>0.48</v>
      </c>
      <c r="J21" s="140">
        <v>0.39</v>
      </c>
      <c r="K21" s="138"/>
      <c r="L21" s="224" t="str">
        <f>IF(OR(R21, G21="", G22=J22), "n/a", IF((J21-G21)/G21&lt;=-0.01, "↓", IF((J21-G21)/G21&gt;=0.01,"↑", "≈")))</f>
        <v>n/a</v>
      </c>
      <c r="N21" s="175" t="s">
        <v>5</v>
      </c>
      <c r="O21" s="157" t="s">
        <v>702</v>
      </c>
      <c r="R21" s="171"/>
    </row>
    <row r="22" spans="1:18" ht="18" customHeight="1" x14ac:dyDescent="0.25">
      <c r="A22" s="14"/>
      <c r="B22" s="227"/>
      <c r="C22" s="229" t="e">
        <v>#N/A</v>
      </c>
      <c r="D22" s="182"/>
      <c r="E22" s="182"/>
      <c r="F22" s="15" t="s">
        <v>220</v>
      </c>
      <c r="G22" s="73" t="s">
        <v>52</v>
      </c>
      <c r="H22" s="73" t="s">
        <v>52</v>
      </c>
      <c r="I22" s="73">
        <v>43101</v>
      </c>
      <c r="J22" s="86">
        <v>44197</v>
      </c>
      <c r="K22" s="138"/>
      <c r="L22" s="224"/>
      <c r="N22" s="176"/>
      <c r="O22" s="158"/>
      <c r="R22" s="171"/>
    </row>
    <row r="23" spans="1:18" ht="18" customHeight="1" x14ac:dyDescent="0.25">
      <c r="A23" s="14"/>
      <c r="B23" s="227"/>
      <c r="C23" s="229" t="e">
        <v>#N/A</v>
      </c>
      <c r="D23" s="182"/>
      <c r="E23" s="182"/>
      <c r="F23" s="26" t="s">
        <v>225</v>
      </c>
      <c r="G23" s="99">
        <v>0.89900000000000002</v>
      </c>
      <c r="H23" s="68">
        <v>0.89900000000000002</v>
      </c>
      <c r="I23" s="68">
        <v>0.89900000000000002</v>
      </c>
      <c r="J23" s="102">
        <v>0.69199999999999995</v>
      </c>
      <c r="K23" s="193"/>
      <c r="L23" s="224" t="str">
        <f>IF(OR(R23, G23="", G24=J24), "n/a", IF((J23-G23)/G23&lt;=-0.01, "↓", IF((J23-G23)/G23&gt;=0.01,"↑", "≈")))</f>
        <v>n/a</v>
      </c>
      <c r="N23" s="175" t="s">
        <v>6</v>
      </c>
      <c r="O23" s="157" t="s">
        <v>674</v>
      </c>
      <c r="R23" s="171">
        <v>1</v>
      </c>
    </row>
    <row r="24" spans="1:18" ht="18" customHeight="1" x14ac:dyDescent="0.25">
      <c r="A24" s="14"/>
      <c r="B24" s="227"/>
      <c r="C24" s="229" t="e">
        <v>#N/A</v>
      </c>
      <c r="D24" s="182"/>
      <c r="E24" s="182"/>
      <c r="F24" s="15" t="s">
        <v>220</v>
      </c>
      <c r="G24" s="73">
        <v>39448</v>
      </c>
      <c r="H24" s="77">
        <v>39448</v>
      </c>
      <c r="I24" s="77">
        <v>39448</v>
      </c>
      <c r="J24" s="73">
        <v>43466</v>
      </c>
      <c r="K24" s="193"/>
      <c r="L24" s="224"/>
      <c r="N24" s="176"/>
      <c r="O24" s="158"/>
      <c r="R24" s="171"/>
    </row>
    <row r="25" spans="1:18" ht="18" customHeight="1" x14ac:dyDescent="0.25">
      <c r="A25" s="14"/>
      <c r="B25" s="227"/>
      <c r="C25" s="229" t="e">
        <v>#N/A</v>
      </c>
      <c r="D25" s="182"/>
      <c r="E25" s="182"/>
      <c r="F25" s="26" t="s">
        <v>226</v>
      </c>
      <c r="G25" s="99">
        <v>0.61199999999999999</v>
      </c>
      <c r="H25" s="68">
        <v>0.61199999999999999</v>
      </c>
      <c r="I25" s="68">
        <v>0.61199999999999999</v>
      </c>
      <c r="J25" s="102">
        <v>0.432</v>
      </c>
      <c r="K25" s="193"/>
      <c r="L25" s="224" t="str">
        <f>IF(OR(R25, G25="", G26=J26), "n/a", IF((J25-G25)/G25&lt;=-0.01, "↓", IF((J25-G25)/G25&gt;=0.01,"↑", "≈")))</f>
        <v>n/a</v>
      </c>
      <c r="N25" s="175" t="s">
        <v>7</v>
      </c>
      <c r="O25" s="157" t="s">
        <v>675</v>
      </c>
      <c r="R25" s="171">
        <v>1</v>
      </c>
    </row>
    <row r="26" spans="1:18" ht="18" customHeight="1" x14ac:dyDescent="0.25">
      <c r="A26" s="14"/>
      <c r="B26" s="227"/>
      <c r="C26" s="229" t="e">
        <v>#N/A</v>
      </c>
      <c r="D26" s="182"/>
      <c r="E26" s="182"/>
      <c r="F26" s="15" t="s">
        <v>220</v>
      </c>
      <c r="G26" s="73">
        <v>39448</v>
      </c>
      <c r="H26" s="77">
        <v>39448</v>
      </c>
      <c r="I26" s="77">
        <v>39448</v>
      </c>
      <c r="J26" s="73">
        <v>43466</v>
      </c>
      <c r="K26" s="193"/>
      <c r="L26" s="224"/>
      <c r="N26" s="176"/>
      <c r="O26" s="158"/>
      <c r="R26" s="171"/>
    </row>
    <row r="27" spans="1:18" ht="18" customHeight="1" x14ac:dyDescent="0.25">
      <c r="A27" s="14"/>
      <c r="B27" s="227"/>
      <c r="C27" s="229" t="e">
        <v>#N/A</v>
      </c>
      <c r="D27" s="182"/>
      <c r="E27" s="182"/>
      <c r="F27" s="26" t="s">
        <v>231</v>
      </c>
      <c r="G27" s="99">
        <v>0.28499999999999998</v>
      </c>
      <c r="H27" s="68">
        <v>0.28499999999999998</v>
      </c>
      <c r="I27" s="68">
        <v>0.28499999999999998</v>
      </c>
      <c r="J27" s="102">
        <v>0.78200000000000003</v>
      </c>
      <c r="K27" s="193"/>
      <c r="L27" s="224" t="str">
        <f>IF(OR(R27, G27="", G28=J28), "n/a", IF((J27-G27)/G27&lt;=-0.01, "↓", IF((J27-G27)/G27&gt;=0.01,"↑", "≈")))</f>
        <v>n/a</v>
      </c>
      <c r="R27" s="171">
        <v>1</v>
      </c>
    </row>
    <row r="28" spans="1:18" ht="18" customHeight="1" x14ac:dyDescent="0.25">
      <c r="A28" s="14"/>
      <c r="B28" s="227"/>
      <c r="C28" s="229" t="e">
        <v>#N/A</v>
      </c>
      <c r="D28" s="182"/>
      <c r="E28" s="182"/>
      <c r="F28" s="15" t="s">
        <v>220</v>
      </c>
      <c r="G28" s="73">
        <v>39448</v>
      </c>
      <c r="H28" s="77">
        <v>39448</v>
      </c>
      <c r="I28" s="77">
        <v>39448</v>
      </c>
      <c r="J28" s="73">
        <v>43466</v>
      </c>
      <c r="K28" s="193"/>
      <c r="L28" s="224"/>
      <c r="R28" s="171"/>
    </row>
    <row r="29" spans="1:18" ht="18" customHeight="1" x14ac:dyDescent="0.25">
      <c r="A29" s="14"/>
      <c r="B29" s="227"/>
      <c r="C29" s="229" t="e">
        <v>#N/A</v>
      </c>
      <c r="D29" s="182"/>
      <c r="E29" s="182"/>
      <c r="F29" s="26" t="s">
        <v>232</v>
      </c>
      <c r="G29" s="99">
        <v>0.28899999999999998</v>
      </c>
      <c r="H29" s="68">
        <v>0.28899999999999998</v>
      </c>
      <c r="I29" s="68">
        <v>0.28899999999999998</v>
      </c>
      <c r="J29" s="102">
        <v>0.85499999999999998</v>
      </c>
      <c r="K29" s="193"/>
      <c r="L29" s="224" t="str">
        <f>IF(OR(R29, G29="", G30=J30), "n/a", IF((J29-G29)/G29&lt;=-0.01, "↓", IF((J29-G29)/G29&gt;=0.01,"↑", "≈")))</f>
        <v>n/a</v>
      </c>
      <c r="N29" s="119" t="s">
        <v>7</v>
      </c>
      <c r="O29" s="56" t="s">
        <v>252</v>
      </c>
      <c r="R29" s="171">
        <v>1</v>
      </c>
    </row>
    <row r="30" spans="1:18" ht="18" customHeight="1" x14ac:dyDescent="0.25">
      <c r="A30" s="14"/>
      <c r="B30" s="227"/>
      <c r="C30" s="229" t="e">
        <v>#N/A</v>
      </c>
      <c r="D30" s="182"/>
      <c r="E30" s="182"/>
      <c r="F30" s="15" t="s">
        <v>220</v>
      </c>
      <c r="G30" s="73">
        <v>39448</v>
      </c>
      <c r="H30" s="77">
        <v>39448</v>
      </c>
      <c r="I30" s="77">
        <v>39448</v>
      </c>
      <c r="J30" s="73">
        <v>43466</v>
      </c>
      <c r="K30" s="193"/>
      <c r="L30" s="224"/>
      <c r="N30" s="224" t="s">
        <v>677</v>
      </c>
      <c r="O30" s="157" t="s">
        <v>678</v>
      </c>
      <c r="R30" s="171"/>
    </row>
    <row r="31" spans="1:18" ht="18" customHeight="1" x14ac:dyDescent="0.25">
      <c r="A31" s="14"/>
      <c r="B31" s="227"/>
      <c r="C31" s="229" t="e">
        <v>#N/A</v>
      </c>
      <c r="D31" s="182"/>
      <c r="E31" s="182"/>
      <c r="F31" s="26" t="s">
        <v>233</v>
      </c>
      <c r="G31" s="99">
        <v>7.2999999999999995E-2</v>
      </c>
      <c r="H31" s="68">
        <v>7.2999999999999995E-2</v>
      </c>
      <c r="I31" s="68">
        <v>7.2999999999999995E-2</v>
      </c>
      <c r="J31" s="102">
        <v>0.20100000000000001</v>
      </c>
      <c r="K31" s="193"/>
      <c r="L31" s="224" t="str">
        <f>IF(OR(R31, G31="", G32=J32), "n/a", IF((J31-G31)/G31&lt;=-0.01, "↓", IF((J31-G31)/G31&gt;=0.01,"↑", "≈")))</f>
        <v>n/a</v>
      </c>
      <c r="N31" s="224"/>
      <c r="O31" s="158"/>
      <c r="R31" s="171">
        <v>1</v>
      </c>
    </row>
    <row r="32" spans="1:18" ht="18" customHeight="1" x14ac:dyDescent="0.25">
      <c r="A32" s="14"/>
      <c r="B32" s="227"/>
      <c r="C32" s="230" t="e">
        <v>#N/A</v>
      </c>
      <c r="D32" s="189"/>
      <c r="E32" s="189"/>
      <c r="F32" s="13" t="s">
        <v>220</v>
      </c>
      <c r="G32" s="66">
        <v>39448</v>
      </c>
      <c r="H32" s="69">
        <v>39448</v>
      </c>
      <c r="I32" s="69">
        <v>39448</v>
      </c>
      <c r="J32" s="66">
        <v>43466</v>
      </c>
      <c r="K32" s="204"/>
      <c r="L32" s="232"/>
      <c r="N32" s="237" t="s">
        <v>679</v>
      </c>
      <c r="O32" s="157" t="s">
        <v>680</v>
      </c>
      <c r="Q32" s="14"/>
      <c r="R32" s="171"/>
    </row>
    <row r="33" spans="1:18" ht="18" customHeight="1" x14ac:dyDescent="0.25">
      <c r="A33" s="14"/>
      <c r="B33" s="227"/>
      <c r="C33" s="229">
        <v>36.200000000000003</v>
      </c>
      <c r="D33" s="182" t="s">
        <v>138</v>
      </c>
      <c r="E33" s="182" t="s">
        <v>139</v>
      </c>
      <c r="F33" s="26" t="s">
        <v>221</v>
      </c>
      <c r="G33" s="99">
        <v>0.98599999999999999</v>
      </c>
      <c r="H33" s="68">
        <v>0.98599999999999999</v>
      </c>
      <c r="I33" s="68">
        <v>0.98599999999999999</v>
      </c>
      <c r="J33" s="68">
        <v>0.98599999999999999</v>
      </c>
      <c r="K33" s="193"/>
      <c r="L33" s="226" t="str">
        <f>IF(OR(R33, G33="", G34=J34), "n/a", IF((J33-G33)/G33&lt;=-0.01, "↓", IF((J33-G33)/G33&gt;=0.01,"↑", "≈")))</f>
        <v>n/a</v>
      </c>
      <c r="N33" s="238"/>
      <c r="O33" s="158"/>
      <c r="R33" s="171"/>
    </row>
    <row r="34" spans="1:18" ht="18" customHeight="1" x14ac:dyDescent="0.25">
      <c r="A34" s="14"/>
      <c r="B34" s="227"/>
      <c r="C34" s="229" t="e">
        <v>#N/A</v>
      </c>
      <c r="D34" s="182"/>
      <c r="E34" s="182"/>
      <c r="F34" s="15" t="s">
        <v>220</v>
      </c>
      <c r="G34" s="73">
        <v>41275</v>
      </c>
      <c r="H34" s="77">
        <v>41275</v>
      </c>
      <c r="I34" s="77">
        <v>41275</v>
      </c>
      <c r="J34" s="77">
        <v>41275</v>
      </c>
      <c r="K34" s="193"/>
      <c r="L34" s="224"/>
      <c r="N34" s="237" t="s">
        <v>683</v>
      </c>
      <c r="O34" s="157" t="s">
        <v>681</v>
      </c>
      <c r="R34" s="171"/>
    </row>
    <row r="35" spans="1:18" ht="18" customHeight="1" x14ac:dyDescent="0.25">
      <c r="A35" s="14"/>
      <c r="B35" s="227"/>
      <c r="C35" s="229" t="e">
        <v>#N/A</v>
      </c>
      <c r="D35" s="182"/>
      <c r="E35" s="182"/>
      <c r="F35" s="26" t="s">
        <v>222</v>
      </c>
      <c r="G35" s="83" t="s">
        <v>52</v>
      </c>
      <c r="H35" s="83" t="s">
        <v>52</v>
      </c>
      <c r="I35" s="99">
        <v>0.85299999999999998</v>
      </c>
      <c r="J35" s="68">
        <v>0.85299999999999998</v>
      </c>
      <c r="K35" s="193"/>
      <c r="L35" s="224" t="str">
        <f>IF(OR(R35, G35="", G36=J36), "n/a", IF((J35-G35)/G35&lt;=-0.01, "↓", IF((J35-G35)/G35&gt;=0.01,"↑", "≈")))</f>
        <v>n/a</v>
      </c>
      <c r="N35" s="224"/>
      <c r="O35" s="158"/>
      <c r="R35" s="171"/>
    </row>
    <row r="36" spans="1:18" ht="18" customHeight="1" x14ac:dyDescent="0.25">
      <c r="A36" s="14"/>
      <c r="B36" s="227"/>
      <c r="C36" s="229" t="e">
        <v>#N/A</v>
      </c>
      <c r="D36" s="182"/>
      <c r="E36" s="182"/>
      <c r="F36" s="15" t="s">
        <v>220</v>
      </c>
      <c r="G36" s="73" t="s">
        <v>52</v>
      </c>
      <c r="H36" s="73" t="s">
        <v>52</v>
      </c>
      <c r="I36" s="73">
        <v>43101</v>
      </c>
      <c r="J36" s="77">
        <v>43101</v>
      </c>
      <c r="K36" s="193"/>
      <c r="L36" s="224"/>
      <c r="R36" s="171"/>
    </row>
    <row r="37" spans="1:18" ht="18" customHeight="1" x14ac:dyDescent="0.25">
      <c r="A37" s="14"/>
      <c r="B37" s="227"/>
      <c r="C37" s="229" t="e">
        <v>#N/A</v>
      </c>
      <c r="D37" s="182"/>
      <c r="E37" s="182"/>
      <c r="F37" s="26" t="s">
        <v>227</v>
      </c>
      <c r="G37" s="83" t="s">
        <v>52</v>
      </c>
      <c r="H37" s="83" t="s">
        <v>52</v>
      </c>
      <c r="I37" s="99">
        <v>0.96799999999999997</v>
      </c>
      <c r="J37" s="68">
        <v>0.96799999999999997</v>
      </c>
      <c r="K37" s="193"/>
      <c r="L37" s="224" t="str">
        <f>IF(OR(R37, G37="", G38=J38), "n/a", IF((J37-G37)/G37&lt;=-0.01, "↓", IF((J37-G37)/G37&gt;=0.01,"↑", "≈")))</f>
        <v>n/a</v>
      </c>
      <c r="R37" s="171"/>
    </row>
    <row r="38" spans="1:18" ht="18" customHeight="1" x14ac:dyDescent="0.25">
      <c r="A38" s="14"/>
      <c r="B38" s="227"/>
      <c r="C38" s="233" t="e">
        <v>#N/A</v>
      </c>
      <c r="D38" s="183"/>
      <c r="E38" s="183"/>
      <c r="F38" s="16" t="s">
        <v>220</v>
      </c>
      <c r="G38" s="67" t="s">
        <v>52</v>
      </c>
      <c r="H38" s="67" t="s">
        <v>52</v>
      </c>
      <c r="I38" s="67">
        <v>43101</v>
      </c>
      <c r="J38" s="70">
        <v>43101</v>
      </c>
      <c r="K38" s="202"/>
      <c r="L38" s="232"/>
      <c r="R38" s="171"/>
    </row>
    <row r="39" spans="1:18" ht="18" customHeight="1" x14ac:dyDescent="0.25">
      <c r="A39" s="14"/>
      <c r="B39" s="227" t="s">
        <v>142</v>
      </c>
      <c r="C39" s="235">
        <v>37.1</v>
      </c>
      <c r="D39" s="182" t="s">
        <v>140</v>
      </c>
      <c r="E39" s="182" t="s">
        <v>83</v>
      </c>
      <c r="F39" s="15" t="s">
        <v>220</v>
      </c>
      <c r="G39" s="99">
        <v>0.67900000000000005</v>
      </c>
      <c r="H39" s="99">
        <v>0.73399999999999999</v>
      </c>
      <c r="I39" s="99">
        <v>0.69899999999999995</v>
      </c>
      <c r="J39" s="68">
        <v>0.69899999999999995</v>
      </c>
      <c r="K39" s="172"/>
      <c r="L39" s="231" t="str">
        <f>IF(OR(R39, G39="", G40=J40), "n/a", IF((J39-G39)/G39&lt;=-0.01, "↓", IF((J39-G39)/G39&gt;=0.01,"↑", "≈")))</f>
        <v>↑</v>
      </c>
      <c r="Q39" s="14"/>
      <c r="R39" s="171"/>
    </row>
    <row r="40" spans="1:18" ht="18" customHeight="1" x14ac:dyDescent="0.25">
      <c r="A40" s="14"/>
      <c r="B40" s="227"/>
      <c r="C40" s="233" t="e">
        <v>#N/A</v>
      </c>
      <c r="D40" s="183"/>
      <c r="E40" s="183"/>
      <c r="F40" s="16" t="s">
        <v>220</v>
      </c>
      <c r="G40" s="67">
        <v>40909</v>
      </c>
      <c r="H40" s="67">
        <v>42005</v>
      </c>
      <c r="I40" s="67">
        <v>43101</v>
      </c>
      <c r="J40" s="70">
        <v>43101</v>
      </c>
      <c r="K40" s="177"/>
      <c r="L40" s="225"/>
      <c r="Q40" s="14"/>
      <c r="R40" s="171"/>
    </row>
    <row r="41" spans="1:18" ht="18" customHeight="1" x14ac:dyDescent="0.25">
      <c r="A41" s="14"/>
      <c r="B41" s="234" t="s">
        <v>148</v>
      </c>
      <c r="C41" s="229">
        <v>38.1</v>
      </c>
      <c r="D41" s="182" t="s">
        <v>143</v>
      </c>
      <c r="E41" s="182" t="s">
        <v>32</v>
      </c>
      <c r="F41" s="15" t="s">
        <v>220</v>
      </c>
      <c r="G41" s="99">
        <v>8.1000000000000003E-2</v>
      </c>
      <c r="H41" s="99">
        <v>7.5999999999999998E-2</v>
      </c>
      <c r="I41" s="102">
        <v>4.4999999999999998E-2</v>
      </c>
      <c r="J41" s="68">
        <v>4.4999999999999998E-2</v>
      </c>
      <c r="K41" s="193"/>
      <c r="L41" s="224" t="str">
        <f>IF(OR(R41, G41="", G42=J42), "n/a", IF((J41-G41)/G41&lt;=-0.01, "↓", IF((J41-G41)/G41&gt;=0.01,"↑", "≈")))</f>
        <v>n/a</v>
      </c>
      <c r="R41" s="171">
        <v>1</v>
      </c>
    </row>
    <row r="42" spans="1:18" ht="18" customHeight="1" x14ac:dyDescent="0.25">
      <c r="A42" s="14"/>
      <c r="B42" s="227"/>
      <c r="C42" s="233"/>
      <c r="D42" s="183"/>
      <c r="E42" s="183"/>
      <c r="F42" s="16" t="s">
        <v>220</v>
      </c>
      <c r="G42" s="67">
        <v>40179</v>
      </c>
      <c r="H42" s="67">
        <v>42005</v>
      </c>
      <c r="I42" s="67">
        <v>43466</v>
      </c>
      <c r="J42" s="70">
        <v>43466</v>
      </c>
      <c r="K42" s="193"/>
      <c r="L42" s="232"/>
      <c r="Q42" s="14"/>
      <c r="R42" s="171"/>
    </row>
    <row r="43" spans="1:18" ht="18" customHeight="1" x14ac:dyDescent="0.25">
      <c r="A43" s="14"/>
      <c r="B43" s="227" t="s">
        <v>149</v>
      </c>
      <c r="C43" s="235">
        <v>39.1</v>
      </c>
      <c r="D43" s="201" t="s">
        <v>144</v>
      </c>
      <c r="E43" s="201" t="s">
        <v>145</v>
      </c>
      <c r="F43" s="15" t="s">
        <v>220</v>
      </c>
      <c r="G43" s="97">
        <v>9991</v>
      </c>
      <c r="H43" s="97">
        <v>9807</v>
      </c>
      <c r="I43" s="97">
        <v>9842</v>
      </c>
      <c r="J43" s="97">
        <v>8169</v>
      </c>
      <c r="K43" s="190"/>
      <c r="L43" s="231" t="str">
        <f>IF(OR(R43, G43="", G44=J44), "n/a", IF((J43-G43)/G43&lt;=-0.01, "↓", IF((J43-G43)/G43&gt;=0.01,"↑", "≈")))</f>
        <v>↓</v>
      </c>
      <c r="R43" s="171"/>
    </row>
    <row r="44" spans="1:18" ht="18" customHeight="1" x14ac:dyDescent="0.25">
      <c r="A44" s="14"/>
      <c r="B44" s="227"/>
      <c r="C44" s="230" t="e">
        <v>#N/A</v>
      </c>
      <c r="D44" s="189"/>
      <c r="E44" s="189"/>
      <c r="F44" s="13" t="s">
        <v>220</v>
      </c>
      <c r="G44" s="66">
        <v>41640</v>
      </c>
      <c r="H44" s="66">
        <v>42005</v>
      </c>
      <c r="I44" s="66">
        <v>43466</v>
      </c>
      <c r="J44" s="66">
        <v>43831</v>
      </c>
      <c r="K44" s="172"/>
      <c r="L44" s="232"/>
      <c r="Q44" s="14"/>
      <c r="R44" s="171"/>
    </row>
    <row r="45" spans="1:18" ht="18" customHeight="1" x14ac:dyDescent="0.25">
      <c r="A45" s="14"/>
      <c r="B45" s="227"/>
      <c r="C45" s="236">
        <v>39.200000000000003</v>
      </c>
      <c r="D45" s="195" t="s">
        <v>146</v>
      </c>
      <c r="E45" s="195" t="s">
        <v>147</v>
      </c>
      <c r="F45" s="26" t="s">
        <v>223</v>
      </c>
      <c r="G45" s="97">
        <v>106</v>
      </c>
      <c r="H45" s="97">
        <v>139</v>
      </c>
      <c r="I45" s="103">
        <v>122</v>
      </c>
      <c r="J45" s="97">
        <v>110</v>
      </c>
      <c r="K45" s="203"/>
      <c r="L45" s="226" t="str">
        <f>IF(OR(R45, G45="", G46=J46), "n/a", IF((J45-G45)/G45&lt;=-0.01, "↓", IF((J45-G45)/G45&gt;=0.01,"↑", "≈")))</f>
        <v>n/a</v>
      </c>
      <c r="R45" s="171">
        <v>1</v>
      </c>
    </row>
    <row r="46" spans="1:18" ht="18" customHeight="1" x14ac:dyDescent="0.25">
      <c r="A46" s="14"/>
      <c r="B46" s="227"/>
      <c r="C46" s="229" t="e">
        <v>#N/A</v>
      </c>
      <c r="D46" s="182"/>
      <c r="E46" s="182"/>
      <c r="F46" s="15" t="s">
        <v>220</v>
      </c>
      <c r="G46" s="73">
        <v>41640</v>
      </c>
      <c r="H46" s="73">
        <v>42370</v>
      </c>
      <c r="I46" s="73">
        <v>43466</v>
      </c>
      <c r="J46" s="73">
        <v>44562</v>
      </c>
      <c r="K46" s="193"/>
      <c r="L46" s="224"/>
      <c r="R46" s="171"/>
    </row>
    <row r="47" spans="1:18" ht="18" customHeight="1" x14ac:dyDescent="0.25">
      <c r="A47" s="14"/>
      <c r="B47" s="227"/>
      <c r="C47" s="229" t="e">
        <v>#N/A</v>
      </c>
      <c r="D47" s="182"/>
      <c r="E47" s="182"/>
      <c r="F47" s="26" t="s">
        <v>224</v>
      </c>
      <c r="G47" s="97">
        <v>109</v>
      </c>
      <c r="H47" s="97">
        <v>40</v>
      </c>
      <c r="I47" s="103">
        <v>0</v>
      </c>
      <c r="J47" s="97">
        <v>0</v>
      </c>
      <c r="K47" s="193"/>
      <c r="L47" s="224" t="str">
        <f>IF(OR(R47, G47="", G48=J48), "n/a", IF((J47-G47)/G47&lt;=-0.01, "↓", IF((J47-G47)/G47&gt;=0.01,"↑", "≈")))</f>
        <v>n/a</v>
      </c>
      <c r="R47" s="171">
        <v>1</v>
      </c>
    </row>
    <row r="48" spans="1:18" ht="18" customHeight="1" x14ac:dyDescent="0.25">
      <c r="A48" s="14"/>
      <c r="B48" s="227"/>
      <c r="C48" s="229" t="e">
        <v>#N/A</v>
      </c>
      <c r="D48" s="182"/>
      <c r="E48" s="182"/>
      <c r="F48" s="15" t="s">
        <v>220</v>
      </c>
      <c r="G48" s="73">
        <v>41640</v>
      </c>
      <c r="H48" s="73">
        <v>42370</v>
      </c>
      <c r="I48" s="73">
        <v>43466</v>
      </c>
      <c r="J48" s="73">
        <v>44562</v>
      </c>
      <c r="K48" s="193"/>
      <c r="L48" s="224"/>
      <c r="R48" s="171"/>
    </row>
    <row r="49" spans="1:18" ht="18" customHeight="1" x14ac:dyDescent="0.25">
      <c r="A49" s="14"/>
      <c r="B49" s="227"/>
      <c r="C49" s="229" t="e">
        <v>#N/A</v>
      </c>
      <c r="D49" s="182"/>
      <c r="E49" s="182"/>
      <c r="F49" s="26" t="s">
        <v>222</v>
      </c>
      <c r="G49" s="97">
        <v>242</v>
      </c>
      <c r="H49" s="97">
        <v>210</v>
      </c>
      <c r="I49" s="97">
        <v>275</v>
      </c>
      <c r="J49" s="97">
        <v>260</v>
      </c>
      <c r="K49" s="172"/>
      <c r="L49" s="224" t="str">
        <f>IF(OR(R49, G49="", G50=J50), "n/a", IF((J49-G49)/G49&lt;=-0.01, "↓", IF((J49-G49)/G49&gt;=0.01,"↑", "≈")))</f>
        <v>↑</v>
      </c>
      <c r="R49" s="171"/>
    </row>
    <row r="50" spans="1:18" ht="18" customHeight="1" x14ac:dyDescent="0.25">
      <c r="A50" s="14"/>
      <c r="B50" s="227"/>
      <c r="C50" s="233" t="e">
        <v>#N/A</v>
      </c>
      <c r="D50" s="183"/>
      <c r="E50" s="183"/>
      <c r="F50" s="16" t="s">
        <v>220</v>
      </c>
      <c r="G50" s="67">
        <v>41640</v>
      </c>
      <c r="H50" s="67">
        <v>42370</v>
      </c>
      <c r="I50" s="67">
        <v>43466</v>
      </c>
      <c r="J50" s="67">
        <v>44562</v>
      </c>
      <c r="K50" s="177"/>
      <c r="L50" s="225"/>
      <c r="R50" s="171"/>
    </row>
    <row r="51" spans="1:18" ht="18" customHeight="1" x14ac:dyDescent="0.25">
      <c r="A51" s="14"/>
      <c r="B51" s="234" t="s">
        <v>155</v>
      </c>
      <c r="C51" s="229">
        <v>40.1</v>
      </c>
      <c r="D51" s="161" t="s">
        <v>136</v>
      </c>
      <c r="E51" s="182" t="s">
        <v>72</v>
      </c>
      <c r="F51" s="15" t="s">
        <v>220</v>
      </c>
      <c r="G51" s="117">
        <v>1354</v>
      </c>
      <c r="H51" s="118">
        <v>1354</v>
      </c>
      <c r="I51" s="117">
        <v>939</v>
      </c>
      <c r="J51" s="117">
        <v>845</v>
      </c>
      <c r="K51" s="172"/>
      <c r="L51" s="224" t="str">
        <f>IF(OR(R51, G51="", G52=J52), "n/a", IF((J51-G51)/G51&lt;=-0.01, "↓", IF((J51-G51)/G51&gt;=0.01,"↑", "≈")))</f>
        <v>↓</v>
      </c>
      <c r="Q51" s="14"/>
      <c r="R51" s="171"/>
    </row>
    <row r="52" spans="1:18" ht="18" customHeight="1" x14ac:dyDescent="0.25">
      <c r="A52" s="14"/>
      <c r="B52" s="227"/>
      <c r="C52" s="233" t="e">
        <v>#N/A</v>
      </c>
      <c r="D52" s="183"/>
      <c r="E52" s="183"/>
      <c r="F52" s="16" t="s">
        <v>220</v>
      </c>
      <c r="G52" s="67">
        <v>42005</v>
      </c>
      <c r="H52" s="70">
        <v>42005</v>
      </c>
      <c r="I52" s="67">
        <v>43831</v>
      </c>
      <c r="J52" s="67">
        <v>44562</v>
      </c>
      <c r="K52" s="177"/>
      <c r="L52" s="225"/>
      <c r="Q52" s="14"/>
      <c r="R52" s="171"/>
    </row>
    <row r="53" spans="1:18" ht="18" customHeight="1" x14ac:dyDescent="0.25">
      <c r="A53" s="14"/>
      <c r="B53" s="227" t="s">
        <v>156</v>
      </c>
      <c r="C53" s="229">
        <v>41.1</v>
      </c>
      <c r="D53" s="161" t="s">
        <v>714</v>
      </c>
      <c r="E53" s="182" t="s">
        <v>72</v>
      </c>
      <c r="F53" s="26" t="s">
        <v>221</v>
      </c>
      <c r="G53" s="97">
        <v>27967</v>
      </c>
      <c r="H53" s="97">
        <v>25034</v>
      </c>
      <c r="I53" s="97">
        <v>21143</v>
      </c>
      <c r="J53" s="97">
        <v>22033</v>
      </c>
      <c r="K53" s="172"/>
      <c r="L53" s="231" t="str">
        <f>IF(OR(R53, G53="", G54=J54), "n/a", IF((J53-G53)/G53&lt;=-0.01, "↓", IF((J53-G53)/G53&gt;=0.01,"↑", "≈")))</f>
        <v>↓</v>
      </c>
      <c r="R53" s="171"/>
    </row>
    <row r="54" spans="1:18" ht="18" customHeight="1" x14ac:dyDescent="0.25">
      <c r="A54" s="14"/>
      <c r="B54" s="227"/>
      <c r="C54" s="229" t="e">
        <v>#N/A</v>
      </c>
      <c r="D54" s="182"/>
      <c r="E54" s="182"/>
      <c r="F54" s="15" t="s">
        <v>220</v>
      </c>
      <c r="G54" s="73">
        <v>41640</v>
      </c>
      <c r="H54" s="73">
        <v>42370</v>
      </c>
      <c r="I54" s="73">
        <v>43831</v>
      </c>
      <c r="J54" s="73">
        <v>44562</v>
      </c>
      <c r="K54" s="172"/>
      <c r="L54" s="224"/>
      <c r="R54" s="171"/>
    </row>
    <row r="55" spans="1:18" ht="18" customHeight="1" x14ac:dyDescent="0.25">
      <c r="A55" s="14"/>
      <c r="B55" s="227"/>
      <c r="C55" s="229" t="e">
        <v>#N/A</v>
      </c>
      <c r="D55" s="182"/>
      <c r="E55" s="182"/>
      <c r="F55" s="26" t="s">
        <v>222</v>
      </c>
      <c r="G55" s="99">
        <v>0.30499999999999999</v>
      </c>
      <c r="H55" s="99">
        <v>0.216</v>
      </c>
      <c r="I55" s="99">
        <v>0.2</v>
      </c>
      <c r="J55" s="99">
        <v>0.27700000000000002</v>
      </c>
      <c r="K55" s="172"/>
      <c r="L55" s="224" t="str">
        <f>IF(OR(R55, G55="", G56=J56), "n/a", IF((J55-G55)/G55&lt;=-0.01, "↓", IF((J55-G55)/G55&gt;=0.01,"↑", "≈")))</f>
        <v>↓</v>
      </c>
      <c r="R55" s="171"/>
    </row>
    <row r="56" spans="1:18" ht="18" customHeight="1" x14ac:dyDescent="0.25">
      <c r="A56" s="14"/>
      <c r="B56" s="227"/>
      <c r="C56" s="233" t="e">
        <v>#N/A</v>
      </c>
      <c r="D56" s="183"/>
      <c r="E56" s="183"/>
      <c r="F56" s="16" t="s">
        <v>220</v>
      </c>
      <c r="G56" s="67">
        <v>41640</v>
      </c>
      <c r="H56" s="67">
        <v>42370</v>
      </c>
      <c r="I56" s="67">
        <v>43831</v>
      </c>
      <c r="J56" s="67">
        <v>44562</v>
      </c>
      <c r="K56" s="177"/>
      <c r="L56" s="225"/>
      <c r="Q56" s="14"/>
      <c r="R56" s="171"/>
    </row>
    <row r="57" spans="1:18" ht="18" customHeight="1" x14ac:dyDescent="0.25">
      <c r="A57" s="14"/>
      <c r="B57" s="227" t="s">
        <v>157</v>
      </c>
      <c r="C57" s="229">
        <v>42.1</v>
      </c>
      <c r="D57" s="182" t="s">
        <v>151</v>
      </c>
      <c r="E57" s="182" t="s">
        <v>152</v>
      </c>
      <c r="F57" s="15" t="s">
        <v>220</v>
      </c>
      <c r="G57" s="104">
        <v>0.57999999999999996</v>
      </c>
      <c r="H57" s="104">
        <v>0.57999999999999996</v>
      </c>
      <c r="I57" s="104">
        <v>0.76</v>
      </c>
      <c r="J57" s="104">
        <v>0.74</v>
      </c>
      <c r="K57" s="172"/>
      <c r="L57" s="231" t="str">
        <f>IF(OR(R57, G57="", G58=J58), "n/a", IF((J57-G57)/G57&lt;=-0.01, "↓", IF((J57-G57)/G57&gt;=0.01,"↑", "≈")))</f>
        <v>↑</v>
      </c>
      <c r="R57" s="171"/>
    </row>
    <row r="58" spans="1:18" ht="18" customHeight="1" x14ac:dyDescent="0.25">
      <c r="A58" s="14"/>
      <c r="B58" s="227"/>
      <c r="C58" s="230" t="e">
        <v>#N/A</v>
      </c>
      <c r="D58" s="189"/>
      <c r="E58" s="189"/>
      <c r="F58" s="15" t="s">
        <v>220</v>
      </c>
      <c r="G58" s="66">
        <v>41640</v>
      </c>
      <c r="H58" s="66">
        <v>42370</v>
      </c>
      <c r="I58" s="66">
        <v>43831</v>
      </c>
      <c r="J58" s="66">
        <v>44562</v>
      </c>
      <c r="K58" s="172"/>
      <c r="L58" s="232"/>
      <c r="Q58" s="14"/>
      <c r="R58" s="171"/>
    </row>
    <row r="59" spans="1:18" ht="18" customHeight="1" x14ac:dyDescent="0.25">
      <c r="A59" s="14"/>
      <c r="B59" s="227"/>
      <c r="C59" s="229">
        <v>42.2</v>
      </c>
      <c r="D59" s="161" t="s">
        <v>153</v>
      </c>
      <c r="E59" s="182" t="s">
        <v>72</v>
      </c>
      <c r="F59" s="17" t="s">
        <v>220</v>
      </c>
      <c r="G59" s="99">
        <v>2.1000000000000001E-2</v>
      </c>
      <c r="H59" s="99">
        <v>2.7E-2</v>
      </c>
      <c r="I59" s="99">
        <v>2.3E-2</v>
      </c>
      <c r="J59" s="99">
        <v>0.04</v>
      </c>
      <c r="K59" s="184"/>
      <c r="L59" s="226" t="str">
        <f>IF(OR(R59, G59="", G60=J60), "n/a", IF((J59-G59)/G59&lt;=-0.01, "↓", IF((J59-G59)/G59&gt;=0.01,"↑", "≈")))</f>
        <v>↑</v>
      </c>
      <c r="R59" s="171"/>
    </row>
    <row r="60" spans="1:18" ht="18" customHeight="1" x14ac:dyDescent="0.25">
      <c r="A60" s="14"/>
      <c r="B60" s="227"/>
      <c r="C60" s="230" t="e">
        <v>#N/A</v>
      </c>
      <c r="D60" s="189"/>
      <c r="E60" s="189"/>
      <c r="F60" s="13" t="s">
        <v>220</v>
      </c>
      <c r="G60" s="66">
        <v>42005</v>
      </c>
      <c r="H60" s="66">
        <v>42370</v>
      </c>
      <c r="I60" s="66">
        <v>43466</v>
      </c>
      <c r="J60" s="66">
        <v>44562</v>
      </c>
      <c r="K60" s="172"/>
      <c r="L60" s="232"/>
      <c r="Q60" s="14"/>
      <c r="R60" s="171"/>
    </row>
    <row r="61" spans="1:18" ht="18" customHeight="1" x14ac:dyDescent="0.25">
      <c r="A61" s="14"/>
      <c r="B61" s="227"/>
      <c r="C61" s="229">
        <v>42.3</v>
      </c>
      <c r="D61" s="182" t="s">
        <v>154</v>
      </c>
      <c r="E61" s="182" t="s">
        <v>72</v>
      </c>
      <c r="F61" s="26" t="s">
        <v>221</v>
      </c>
      <c r="G61" s="104">
        <v>0.93</v>
      </c>
      <c r="H61" s="104">
        <v>0.93</v>
      </c>
      <c r="I61" s="104">
        <v>0.91</v>
      </c>
      <c r="J61" s="99">
        <v>0.88800000000000001</v>
      </c>
      <c r="K61" s="184"/>
      <c r="L61" s="226" t="str">
        <f>IF(OR(R61, G61="", G62=J62), "n/a", IF((J61-G61)/G61&lt;=-0.01, "↓", IF((J61-G61)/G61&gt;=0.01,"↑", "≈")))</f>
        <v>↓</v>
      </c>
      <c r="R61" s="171"/>
    </row>
    <row r="62" spans="1:18" ht="18" customHeight="1" x14ac:dyDescent="0.25">
      <c r="A62" s="14"/>
      <c r="B62" s="227"/>
      <c r="C62" s="229" t="e">
        <v>#N/A</v>
      </c>
      <c r="D62" s="182"/>
      <c r="E62" s="182"/>
      <c r="F62" s="15" t="s">
        <v>220</v>
      </c>
      <c r="G62" s="73">
        <v>41640</v>
      </c>
      <c r="H62" s="73">
        <v>42370</v>
      </c>
      <c r="I62" s="73">
        <v>43831</v>
      </c>
      <c r="J62" s="73">
        <v>44562</v>
      </c>
      <c r="K62" s="172"/>
      <c r="L62" s="224"/>
      <c r="R62" s="171"/>
    </row>
    <row r="63" spans="1:18" ht="18" customHeight="1" x14ac:dyDescent="0.25">
      <c r="A63" s="14"/>
      <c r="B63" s="227"/>
      <c r="C63" s="229" t="e">
        <v>#N/A</v>
      </c>
      <c r="D63" s="182"/>
      <c r="E63" s="182"/>
      <c r="F63" s="26" t="s">
        <v>222</v>
      </c>
      <c r="G63" s="104">
        <v>0.05</v>
      </c>
      <c r="H63" s="104">
        <v>0.05</v>
      </c>
      <c r="I63" s="104">
        <v>7.0000000000000007E-2</v>
      </c>
      <c r="J63" s="99">
        <v>7.5999999999999998E-2</v>
      </c>
      <c r="K63" s="172"/>
      <c r="L63" s="224" t="str">
        <f>IF(OR(R63, G63="", G64=J64), "n/a", IF((J63-G63)/G63&lt;=-0.01, "↓", IF((J63-G63)/G63&gt;=0.01,"↑", "≈")))</f>
        <v>↑</v>
      </c>
      <c r="R63" s="171"/>
    </row>
    <row r="64" spans="1:18" ht="18" customHeight="1" x14ac:dyDescent="0.25">
      <c r="A64" s="14"/>
      <c r="B64" s="227"/>
      <c r="C64" s="229" t="e">
        <v>#N/A</v>
      </c>
      <c r="D64" s="182"/>
      <c r="E64" s="182"/>
      <c r="F64" s="15" t="s">
        <v>220</v>
      </c>
      <c r="G64" s="73">
        <v>41640</v>
      </c>
      <c r="H64" s="73">
        <v>42370</v>
      </c>
      <c r="I64" s="73">
        <v>43831</v>
      </c>
      <c r="J64" s="73">
        <v>44562</v>
      </c>
      <c r="K64" s="172"/>
      <c r="L64" s="224"/>
      <c r="R64" s="171"/>
    </row>
    <row r="65" spans="1:18" ht="18" customHeight="1" x14ac:dyDescent="0.25">
      <c r="A65" s="14"/>
      <c r="B65" s="227"/>
      <c r="C65" s="229" t="e">
        <v>#N/A</v>
      </c>
      <c r="D65" s="182"/>
      <c r="E65" s="182"/>
      <c r="F65" s="26" t="s">
        <v>227</v>
      </c>
      <c r="G65" s="104">
        <v>0.02</v>
      </c>
      <c r="H65" s="104">
        <v>0.02</v>
      </c>
      <c r="I65" s="104">
        <v>0.02</v>
      </c>
      <c r="J65" s="99">
        <v>3.5999999999999997E-2</v>
      </c>
      <c r="K65" s="172"/>
      <c r="L65" s="224" t="str">
        <f>IF(OR(R65, G65="", G66=J66), "n/a", IF((J65-G65)/G65&lt;=-0.01, "↓", IF((J65-G65)/G65&gt;=0.01,"↑", "≈")))</f>
        <v>↑</v>
      </c>
      <c r="R65" s="171"/>
    </row>
    <row r="66" spans="1:18" ht="18" customHeight="1" x14ac:dyDescent="0.25">
      <c r="A66" s="14"/>
      <c r="B66" s="228"/>
      <c r="C66" s="233" t="e">
        <v>#N/A</v>
      </c>
      <c r="D66" s="183"/>
      <c r="E66" s="183"/>
      <c r="F66" s="16" t="s">
        <v>220</v>
      </c>
      <c r="G66" s="67">
        <v>41640</v>
      </c>
      <c r="H66" s="67">
        <v>42370</v>
      </c>
      <c r="I66" s="67">
        <v>43831</v>
      </c>
      <c r="J66" s="67">
        <v>44562</v>
      </c>
      <c r="K66" s="177"/>
      <c r="L66" s="225"/>
      <c r="Q66" s="14"/>
      <c r="R66" s="171"/>
    </row>
    <row r="67" spans="1:18" ht="18" customHeight="1" x14ac:dyDescent="0.2">
      <c r="B67" s="132"/>
    </row>
    <row r="68" spans="1:18" ht="18" customHeight="1" x14ac:dyDescent="0.2">
      <c r="B68" s="133" t="s">
        <v>647</v>
      </c>
    </row>
  </sheetData>
  <mergeCells count="171">
    <mergeCell ref="B2:L2"/>
    <mergeCell ref="L7:L8"/>
    <mergeCell ref="R7:R8"/>
    <mergeCell ref="B9:B10"/>
    <mergeCell ref="C9:C10"/>
    <mergeCell ref="D9:D10"/>
    <mergeCell ref="E9:E10"/>
    <mergeCell ref="K9:K10"/>
    <mergeCell ref="L9:L10"/>
    <mergeCell ref="R9:R10"/>
    <mergeCell ref="B5:B8"/>
    <mergeCell ref="C5:C8"/>
    <mergeCell ref="D5:D8"/>
    <mergeCell ref="E5:E8"/>
    <mergeCell ref="K5:K6"/>
    <mergeCell ref="L5:L6"/>
    <mergeCell ref="R5:R6"/>
    <mergeCell ref="K7:K8"/>
    <mergeCell ref="R11:R12"/>
    <mergeCell ref="B13:B38"/>
    <mergeCell ref="C13:C32"/>
    <mergeCell ref="D13:D32"/>
    <mergeCell ref="E13:E32"/>
    <mergeCell ref="K13:K14"/>
    <mergeCell ref="L13:L14"/>
    <mergeCell ref="R13:R14"/>
    <mergeCell ref="K15:K16"/>
    <mergeCell ref="L15:L16"/>
    <mergeCell ref="B11:B12"/>
    <mergeCell ref="C11:C12"/>
    <mergeCell ref="D11:D12"/>
    <mergeCell ref="E11:E12"/>
    <mergeCell ref="K11:K12"/>
    <mergeCell ref="L11:L12"/>
    <mergeCell ref="L21:L22"/>
    <mergeCell ref="R21:R22"/>
    <mergeCell ref="K23:K24"/>
    <mergeCell ref="L23:L24"/>
    <mergeCell ref="R23:R24"/>
    <mergeCell ref="R15:R16"/>
    <mergeCell ref="K17:K18"/>
    <mergeCell ref="L17:L18"/>
    <mergeCell ref="R17:R18"/>
    <mergeCell ref="K19:K20"/>
    <mergeCell ref="L19:L20"/>
    <mergeCell ref="R19:R20"/>
    <mergeCell ref="K29:K30"/>
    <mergeCell ref="L29:L30"/>
    <mergeCell ref="R29:R30"/>
    <mergeCell ref="K31:K32"/>
    <mergeCell ref="L31:L32"/>
    <mergeCell ref="R31:R32"/>
    <mergeCell ref="K25:K26"/>
    <mergeCell ref="L25:L26"/>
    <mergeCell ref="R25:R26"/>
    <mergeCell ref="K27:K28"/>
    <mergeCell ref="L27:L28"/>
    <mergeCell ref="R27:R28"/>
    <mergeCell ref="N32:N33"/>
    <mergeCell ref="O32:O33"/>
    <mergeCell ref="N30:N31"/>
    <mergeCell ref="O30:O31"/>
    <mergeCell ref="N17:N18"/>
    <mergeCell ref="O17:O18"/>
    <mergeCell ref="N19:N20"/>
    <mergeCell ref="O19:O20"/>
    <mergeCell ref="B39:B40"/>
    <mergeCell ref="C39:C40"/>
    <mergeCell ref="D39:D40"/>
    <mergeCell ref="E39:E40"/>
    <mergeCell ref="K39:K40"/>
    <mergeCell ref="L39:L40"/>
    <mergeCell ref="R39:R40"/>
    <mergeCell ref="C33:C38"/>
    <mergeCell ref="D33:D38"/>
    <mergeCell ref="E33:E38"/>
    <mergeCell ref="K33:K34"/>
    <mergeCell ref="L33:L34"/>
    <mergeCell ref="R33:R34"/>
    <mergeCell ref="K35:K36"/>
    <mergeCell ref="L35:L36"/>
    <mergeCell ref="R35:R36"/>
    <mergeCell ref="K37:K38"/>
    <mergeCell ref="N34:N35"/>
    <mergeCell ref="O34:O35"/>
    <mergeCell ref="L37:L38"/>
    <mergeCell ref="R37:R38"/>
    <mergeCell ref="B51:B52"/>
    <mergeCell ref="C51:C52"/>
    <mergeCell ref="D51:D52"/>
    <mergeCell ref="E51:E52"/>
    <mergeCell ref="K51:K52"/>
    <mergeCell ref="L51:L52"/>
    <mergeCell ref="R41:R42"/>
    <mergeCell ref="B43:B50"/>
    <mergeCell ref="C43:C44"/>
    <mergeCell ref="D43:D44"/>
    <mergeCell ref="E43:E44"/>
    <mergeCell ref="K43:K44"/>
    <mergeCell ref="L43:L44"/>
    <mergeCell ref="R43:R44"/>
    <mergeCell ref="C45:C50"/>
    <mergeCell ref="D45:D50"/>
    <mergeCell ref="B41:B42"/>
    <mergeCell ref="C41:C42"/>
    <mergeCell ref="D41:D42"/>
    <mergeCell ref="E41:E42"/>
    <mergeCell ref="K41:K42"/>
    <mergeCell ref="L41:L42"/>
    <mergeCell ref="E45:E50"/>
    <mergeCell ref="K45:K46"/>
    <mergeCell ref="B53:B56"/>
    <mergeCell ref="C53:C56"/>
    <mergeCell ref="D53:D56"/>
    <mergeCell ref="E53:E56"/>
    <mergeCell ref="K53:K54"/>
    <mergeCell ref="L53:L54"/>
    <mergeCell ref="R53:R54"/>
    <mergeCell ref="K55:K56"/>
    <mergeCell ref="L55:L56"/>
    <mergeCell ref="B57:B66"/>
    <mergeCell ref="C57:C58"/>
    <mergeCell ref="D57:D58"/>
    <mergeCell ref="E57:E58"/>
    <mergeCell ref="K57:K58"/>
    <mergeCell ref="L57:L58"/>
    <mergeCell ref="K63:K64"/>
    <mergeCell ref="L63:L64"/>
    <mergeCell ref="R63:R64"/>
    <mergeCell ref="K65:K66"/>
    <mergeCell ref="L65:L66"/>
    <mergeCell ref="R65:R66"/>
    <mergeCell ref="E59:E60"/>
    <mergeCell ref="K59:K60"/>
    <mergeCell ref="L59:L60"/>
    <mergeCell ref="R59:R60"/>
    <mergeCell ref="R57:R58"/>
    <mergeCell ref="C59:C60"/>
    <mergeCell ref="D59:D60"/>
    <mergeCell ref="C61:C66"/>
    <mergeCell ref="D61:D66"/>
    <mergeCell ref="E61:E66"/>
    <mergeCell ref="K61:K62"/>
    <mergeCell ref="L61:L62"/>
    <mergeCell ref="R61:R62"/>
    <mergeCell ref="R55:R56"/>
    <mergeCell ref="L49:L50"/>
    <mergeCell ref="R49:R50"/>
    <mergeCell ref="R51:R52"/>
    <mergeCell ref="L45:L46"/>
    <mergeCell ref="R45:R46"/>
    <mergeCell ref="K47:K48"/>
    <mergeCell ref="L47:L48"/>
    <mergeCell ref="R47:R48"/>
    <mergeCell ref="K49:K50"/>
    <mergeCell ref="N21:N22"/>
    <mergeCell ref="O21:O22"/>
    <mergeCell ref="N23:N24"/>
    <mergeCell ref="O23:O24"/>
    <mergeCell ref="N25:N26"/>
    <mergeCell ref="O25:O26"/>
    <mergeCell ref="N7:N8"/>
    <mergeCell ref="O7:O8"/>
    <mergeCell ref="N9:N10"/>
    <mergeCell ref="O9:O10"/>
    <mergeCell ref="N11:N12"/>
    <mergeCell ref="O11:O12"/>
    <mergeCell ref="N13:N14"/>
    <mergeCell ref="O13:O14"/>
    <mergeCell ref="N15:N16"/>
    <mergeCell ref="O15:O16"/>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3'!G66:J66</xm:f>
          <x14:sparklines>
            <x14:sparkline>
              <xm:f>'Outcome 3'!G65:J65</xm:f>
              <xm:sqref>K65</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3'!G64:J64</xm:f>
          <x14:sparklines>
            <x14:sparkline>
              <xm:f>'Outcome 3'!G63:J63</xm:f>
              <xm:sqref>K63</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3'!G62:J62</xm:f>
          <x14:sparklines>
            <x14:sparkline>
              <xm:f>'Outcome 3'!G61:J61</xm:f>
              <xm:sqref>K61</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3'!G60:J60</xm:f>
          <x14:sparklines>
            <x14:sparkline>
              <xm:f>'Outcome 3'!G59:J59</xm:f>
              <xm:sqref>K59</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3'!G58:J58</xm:f>
          <x14:sparklines>
            <x14:sparkline>
              <xm:f>'Outcome 3'!G57:J57</xm:f>
              <xm:sqref>K57</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3'!G56:J56</xm:f>
          <x14:sparklines>
            <x14:sparkline>
              <xm:f>'Outcome 3'!G55:J55</xm:f>
              <xm:sqref>K55</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3'!G54:J54</xm:f>
          <x14:sparklines>
            <x14:sparkline>
              <xm:f>'Outcome 3'!G53:J53</xm:f>
              <xm:sqref>K53</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3'!G52:J52</xm:f>
          <x14:sparklines>
            <x14:sparkline>
              <xm:f>'Outcome 3'!G51:J51</xm:f>
              <xm:sqref>K51</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3'!G50:J50</xm:f>
          <x14:sparklines>
            <x14:sparkline>
              <xm:f>'Outcome 3'!G49:J49</xm:f>
              <xm:sqref>K49</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3'!G44:J44</xm:f>
          <x14:sparklines>
            <x14:sparkline>
              <xm:f>'Outcome 3'!G43:J43</xm:f>
              <xm:sqref>K43</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3'!G40:J40</xm:f>
          <x14:sparklines>
            <x14:sparkline>
              <xm:f>'Outcome 3'!G39:J39</xm:f>
              <xm:sqref>K39</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3'!G12:J12</xm:f>
          <x14:sparklines>
            <x14:sparkline>
              <xm:f>'Outcome 3'!G11:J11</xm:f>
              <xm:sqref>K11</xm:sqref>
            </x14:sparkline>
          </x14:sparklines>
        </x14:sparklineGroup>
        <x14:sparklineGroup lineWeight="1" dateAxis="1" displayEmptyCellsAs="gap" markers="1">
          <x14:colorSeries rgb="FF37B46D"/>
          <x14:colorNegative rgb="FFD00000"/>
          <x14:colorAxis rgb="FF000000"/>
          <x14:colorMarkers rgb="FF37B46D"/>
          <x14:colorFirst rgb="FFD00000"/>
          <x14:colorLast rgb="FFD00000"/>
          <x14:colorHigh rgb="FFD00000"/>
          <x14:colorLow rgb="FFD00000"/>
          <xm:f>'Outcome 3'!G10:J10</xm:f>
          <x14:sparklines>
            <x14:sparkline>
              <xm:f>'Outcome 3'!G9:J9</xm:f>
              <xm:sqref>K9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
  <sheetViews>
    <sheetView showGridLines="0" zoomScaleNormal="100" workbookViewId="0">
      <pane ySplit="4" topLeftCell="A5" activePane="bottomLeft" state="frozen"/>
      <selection activeCell="A5" sqref="A5:XFD5"/>
      <selection pane="bottomLeft" activeCell="J13" sqref="J13"/>
    </sheetView>
  </sheetViews>
  <sheetFormatPr defaultColWidth="8.85546875" defaultRowHeight="18" customHeight="1" x14ac:dyDescent="0.2"/>
  <cols>
    <col min="1" max="1" width="1.7109375" style="12" customWidth="1"/>
    <col min="2" max="2" width="36.85546875" style="131" customWidth="1"/>
    <col min="3" max="3" width="5.7109375" style="37" customWidth="1"/>
    <col min="4" max="4" width="48.42578125" style="12" customWidth="1"/>
    <col min="5" max="5" width="16.28515625" style="12" customWidth="1"/>
    <col min="6" max="6" width="8" style="20" bestFit="1" customWidth="1"/>
    <col min="7" max="10" width="12.7109375" style="21" customWidth="1"/>
    <col min="11" max="11" width="9.7109375" style="21" bestFit="1" customWidth="1"/>
    <col min="12" max="12" width="7.7109375" style="21" bestFit="1" customWidth="1"/>
    <col min="13" max="13" width="8.85546875" style="12"/>
    <col min="14" max="14" width="13.7109375" style="12" customWidth="1"/>
    <col min="15" max="15" width="40.7109375" style="12" customWidth="1"/>
    <col min="16" max="16" width="8.85546875" style="12"/>
    <col min="17" max="17" width="12.5703125" style="12" customWidth="1"/>
    <col min="18" max="18" width="14.140625" style="22" hidden="1" customWidth="1"/>
    <col min="19" max="16384" width="8.85546875" style="12"/>
  </cols>
  <sheetData>
    <row r="1" spans="2:18" ht="12.75" x14ac:dyDescent="0.2">
      <c r="B1" s="130"/>
    </row>
    <row r="2" spans="2:18" ht="18" customHeight="1" x14ac:dyDescent="0.25">
      <c r="B2" s="205" t="s">
        <v>668</v>
      </c>
      <c r="C2" s="205"/>
      <c r="D2" s="205"/>
      <c r="E2" s="205"/>
      <c r="F2" s="205"/>
      <c r="G2" s="205"/>
      <c r="H2" s="205"/>
      <c r="I2" s="205"/>
      <c r="J2" s="205"/>
      <c r="K2" s="205"/>
      <c r="L2" s="205"/>
    </row>
    <row r="3" spans="2:18" ht="12.75" x14ac:dyDescent="0.2"/>
    <row r="4" spans="2:18" s="10" customFormat="1" ht="18" customHeight="1" x14ac:dyDescent="0.2">
      <c r="B4" s="4" t="s">
        <v>0</v>
      </c>
      <c r="C4" s="135"/>
      <c r="D4" s="5" t="s">
        <v>250</v>
      </c>
      <c r="E4" s="5" t="s">
        <v>1</v>
      </c>
      <c r="F4" s="6"/>
      <c r="G4" s="135" t="s">
        <v>2</v>
      </c>
      <c r="H4" s="135" t="s">
        <v>3</v>
      </c>
      <c r="I4" s="135" t="s">
        <v>4</v>
      </c>
      <c r="J4" s="135" t="s">
        <v>5</v>
      </c>
      <c r="K4" s="135" t="s">
        <v>6</v>
      </c>
      <c r="L4" s="135" t="s">
        <v>7</v>
      </c>
      <c r="Q4" s="8"/>
      <c r="R4" s="9" t="s">
        <v>219</v>
      </c>
    </row>
    <row r="5" spans="2:18" ht="18" customHeight="1" x14ac:dyDescent="0.25">
      <c r="B5" s="254" t="s">
        <v>170</v>
      </c>
      <c r="C5" s="246">
        <v>43.1</v>
      </c>
      <c r="D5" s="161" t="s">
        <v>158</v>
      </c>
      <c r="E5" s="182" t="s">
        <v>159</v>
      </c>
      <c r="F5" s="27" t="s">
        <v>221</v>
      </c>
      <c r="G5" s="105">
        <v>0.105</v>
      </c>
      <c r="H5" s="105">
        <v>9.8000000000000004E-2</v>
      </c>
      <c r="I5" s="106">
        <v>7.0000000000000007E-2</v>
      </c>
      <c r="J5" s="105">
        <v>6.9000000000000006E-2</v>
      </c>
      <c r="K5" s="193"/>
      <c r="L5" s="242" t="str">
        <f>IF(OR(R5, G5="", G6=J6), "n/a", IF((J5-G5)/G5&lt;=-0.01, "↓", IF((J5-G5)/G5&gt;=0.01,"↑", "≈")))</f>
        <v>n/a</v>
      </c>
      <c r="R5" s="171">
        <v>1</v>
      </c>
    </row>
    <row r="6" spans="2:18" ht="18" customHeight="1" x14ac:dyDescent="0.25">
      <c r="B6" s="249"/>
      <c r="C6" s="255" t="e">
        <v>#N/A</v>
      </c>
      <c r="D6" s="219"/>
      <c r="E6" s="219"/>
      <c r="F6" s="15" t="s">
        <v>220</v>
      </c>
      <c r="G6" s="73">
        <v>41640</v>
      </c>
      <c r="H6" s="73">
        <v>42005</v>
      </c>
      <c r="I6" s="73">
        <v>43831</v>
      </c>
      <c r="J6" s="73">
        <v>44562</v>
      </c>
      <c r="K6" s="193"/>
      <c r="L6" s="242"/>
      <c r="N6" s="56" t="s">
        <v>670</v>
      </c>
      <c r="O6" s="56" t="s">
        <v>252</v>
      </c>
      <c r="R6" s="171"/>
    </row>
    <row r="7" spans="2:18" ht="18" customHeight="1" x14ac:dyDescent="0.25">
      <c r="B7" s="249"/>
      <c r="C7" s="255" t="e">
        <v>#N/A</v>
      </c>
      <c r="D7" s="219"/>
      <c r="E7" s="219"/>
      <c r="F7" s="27" t="s">
        <v>222</v>
      </c>
      <c r="G7" s="105">
        <v>0.13400000000000001</v>
      </c>
      <c r="H7" s="105">
        <v>0.157</v>
      </c>
      <c r="I7" s="106">
        <v>6.2E-2</v>
      </c>
      <c r="J7" s="105">
        <v>7.4999999999999997E-2</v>
      </c>
      <c r="K7" s="193"/>
      <c r="L7" s="242" t="str">
        <f>IF(OR(R7, G7="", G8=J8), "n/a", IF((J7-G7)/G7&lt;=-0.01, "↓", IF((J7-G7)/G7&gt;=0.01,"↑", "≈")))</f>
        <v>n/a</v>
      </c>
      <c r="N7" s="175" t="s">
        <v>0</v>
      </c>
      <c r="O7" s="157" t="s">
        <v>701</v>
      </c>
      <c r="R7" s="171">
        <v>1</v>
      </c>
    </row>
    <row r="8" spans="2:18" ht="18" customHeight="1" x14ac:dyDescent="0.25">
      <c r="B8" s="249"/>
      <c r="C8" s="247" t="e">
        <v>#N/A</v>
      </c>
      <c r="D8" s="183"/>
      <c r="E8" s="183"/>
      <c r="F8" s="16" t="s">
        <v>220</v>
      </c>
      <c r="G8" s="67">
        <v>41640</v>
      </c>
      <c r="H8" s="67">
        <v>42005</v>
      </c>
      <c r="I8" s="67">
        <v>43831</v>
      </c>
      <c r="J8" s="67">
        <v>44562</v>
      </c>
      <c r="K8" s="202"/>
      <c r="L8" s="245"/>
      <c r="N8" s="176"/>
      <c r="O8" s="158"/>
      <c r="Q8" s="14"/>
      <c r="R8" s="171"/>
    </row>
    <row r="9" spans="2:18" ht="18" customHeight="1" x14ac:dyDescent="0.25">
      <c r="B9" s="249" t="s">
        <v>171</v>
      </c>
      <c r="C9" s="250">
        <v>44.1</v>
      </c>
      <c r="D9" s="201" t="s">
        <v>160</v>
      </c>
      <c r="E9" s="201" t="s">
        <v>159</v>
      </c>
      <c r="F9" s="27" t="s">
        <v>221</v>
      </c>
      <c r="G9" s="105">
        <v>0.35499999999999998</v>
      </c>
      <c r="H9" s="105">
        <v>0.311</v>
      </c>
      <c r="I9" s="106">
        <v>0.187</v>
      </c>
      <c r="J9" s="105">
        <v>0.19</v>
      </c>
      <c r="K9" s="192"/>
      <c r="L9" s="252" t="str">
        <f>IF(OR(R9, G9="", G10=J10), "n/a", IF((J9-G9)/G9&lt;=-0.01, "↓", IF((J9-G9)/G9&gt;=0.01,"↑", "≈")))</f>
        <v>n/a</v>
      </c>
      <c r="N9" s="175" t="s">
        <v>249</v>
      </c>
      <c r="O9" s="157" t="s">
        <v>682</v>
      </c>
      <c r="R9" s="171">
        <v>1</v>
      </c>
    </row>
    <row r="10" spans="2:18" ht="18" customHeight="1" x14ac:dyDescent="0.25">
      <c r="B10" s="249"/>
      <c r="C10" s="255" t="e">
        <v>#N/A</v>
      </c>
      <c r="D10" s="219"/>
      <c r="E10" s="219"/>
      <c r="F10" s="15" t="s">
        <v>220</v>
      </c>
      <c r="G10" s="73">
        <v>41640</v>
      </c>
      <c r="H10" s="73">
        <v>42005</v>
      </c>
      <c r="I10" s="73">
        <v>43831</v>
      </c>
      <c r="J10" s="73">
        <v>44562</v>
      </c>
      <c r="K10" s="193"/>
      <c r="L10" s="242"/>
      <c r="N10" s="176"/>
      <c r="O10" s="158"/>
      <c r="R10" s="171"/>
    </row>
    <row r="11" spans="2:18" ht="18" customHeight="1" x14ac:dyDescent="0.25">
      <c r="B11" s="249"/>
      <c r="C11" s="255" t="e">
        <v>#N/A</v>
      </c>
      <c r="D11" s="219"/>
      <c r="E11" s="219"/>
      <c r="F11" s="27" t="s">
        <v>222</v>
      </c>
      <c r="G11" s="107">
        <v>0.34300000000000003</v>
      </c>
      <c r="H11" s="107">
        <v>0.31</v>
      </c>
      <c r="I11" s="106">
        <v>0.17199999999999999</v>
      </c>
      <c r="J11" s="107">
        <v>0.23499999999999999</v>
      </c>
      <c r="K11" s="193"/>
      <c r="L11" s="242" t="str">
        <f>IF(OR(R11, G11="", G12=J12), "n/a", IF((J11-G11)/G11&lt;=-0.01, "↓", IF((J11-G11)/G11&gt;=0.01,"↑", "≈")))</f>
        <v>n/a</v>
      </c>
      <c r="N11" s="157" t="s">
        <v>250</v>
      </c>
      <c r="O11" s="157" t="s">
        <v>700</v>
      </c>
      <c r="R11" s="171">
        <v>1</v>
      </c>
    </row>
    <row r="12" spans="2:18" ht="18" customHeight="1" x14ac:dyDescent="0.25">
      <c r="B12" s="249"/>
      <c r="C12" s="247" t="e">
        <v>#N/A</v>
      </c>
      <c r="D12" s="183"/>
      <c r="E12" s="183"/>
      <c r="F12" s="16" t="s">
        <v>220</v>
      </c>
      <c r="G12" s="67">
        <v>41640</v>
      </c>
      <c r="H12" s="67">
        <v>42005</v>
      </c>
      <c r="I12" s="67">
        <v>43831</v>
      </c>
      <c r="J12" s="67">
        <v>44562</v>
      </c>
      <c r="K12" s="202"/>
      <c r="L12" s="245"/>
      <c r="N12" s="158"/>
      <c r="O12" s="158"/>
      <c r="Q12" s="14"/>
      <c r="R12" s="171"/>
    </row>
    <row r="13" spans="2:18" ht="18" customHeight="1" x14ac:dyDescent="0.25">
      <c r="B13" s="249" t="s">
        <v>172</v>
      </c>
      <c r="C13" s="250">
        <v>45.1</v>
      </c>
      <c r="D13" s="216" t="s">
        <v>161</v>
      </c>
      <c r="E13" s="201" t="s">
        <v>72</v>
      </c>
      <c r="F13" s="15" t="s">
        <v>220</v>
      </c>
      <c r="G13" s="105">
        <v>0.159</v>
      </c>
      <c r="H13" s="105">
        <v>0.13200000000000001</v>
      </c>
      <c r="I13" s="105">
        <v>0.111</v>
      </c>
      <c r="J13" s="105">
        <v>0.104</v>
      </c>
      <c r="K13" s="172"/>
      <c r="L13" s="252" t="str">
        <f>IF(OR(R13, G13="", G14=J14), "n/a", IF((J13-G13)/G13&lt;=-0.01, "↓", IF((J13-G13)/G13&gt;=0.01,"↑", "≈")))</f>
        <v>↓</v>
      </c>
      <c r="N13" s="175" t="s">
        <v>1</v>
      </c>
      <c r="O13" s="157" t="s">
        <v>672</v>
      </c>
      <c r="R13" s="171"/>
    </row>
    <row r="14" spans="2:18" ht="18" customHeight="1" x14ac:dyDescent="0.25">
      <c r="B14" s="249"/>
      <c r="C14" s="247" t="e">
        <v>#N/A</v>
      </c>
      <c r="D14" s="183"/>
      <c r="E14" s="183"/>
      <c r="F14" s="16" t="s">
        <v>220</v>
      </c>
      <c r="G14" s="67">
        <v>41640</v>
      </c>
      <c r="H14" s="67">
        <v>42370</v>
      </c>
      <c r="I14" s="67">
        <v>43831</v>
      </c>
      <c r="J14" s="67">
        <v>44562</v>
      </c>
      <c r="K14" s="177"/>
      <c r="L14" s="248"/>
      <c r="N14" s="176"/>
      <c r="O14" s="158"/>
      <c r="Q14" s="14"/>
      <c r="R14" s="171"/>
    </row>
    <row r="15" spans="2:18" ht="18" customHeight="1" x14ac:dyDescent="0.25">
      <c r="B15" s="249" t="s">
        <v>173</v>
      </c>
      <c r="C15" s="250">
        <v>46.1</v>
      </c>
      <c r="D15" s="201" t="s">
        <v>162</v>
      </c>
      <c r="E15" s="201" t="s">
        <v>159</v>
      </c>
      <c r="F15" s="27" t="s">
        <v>221</v>
      </c>
      <c r="G15" s="105">
        <v>0.57899999999999996</v>
      </c>
      <c r="H15" s="105">
        <v>0.58899999999999997</v>
      </c>
      <c r="I15" s="105">
        <v>0.60799999999999998</v>
      </c>
      <c r="J15" s="105">
        <v>0.60699999999999998</v>
      </c>
      <c r="K15" s="172"/>
      <c r="L15" s="252" t="str">
        <f>IF(OR(R15, G15="", G16=J16), "n/a", IF((J15-G15)/G15&lt;=-0.01, "↓", IF((J15-G15)/G15&gt;=0.01,"↑", "≈")))</f>
        <v>↑</v>
      </c>
      <c r="N15" s="179" t="s">
        <v>2</v>
      </c>
      <c r="O15" s="144" t="s">
        <v>673</v>
      </c>
      <c r="R15" s="171"/>
    </row>
    <row r="16" spans="2:18" ht="18" customHeight="1" x14ac:dyDescent="0.25">
      <c r="B16" s="249"/>
      <c r="C16" s="246" t="e">
        <v>#N/A</v>
      </c>
      <c r="D16" s="182"/>
      <c r="E16" s="182"/>
      <c r="F16" s="15" t="s">
        <v>220</v>
      </c>
      <c r="G16" s="73">
        <v>41640</v>
      </c>
      <c r="H16" s="73">
        <v>42005</v>
      </c>
      <c r="I16" s="73">
        <v>43466</v>
      </c>
      <c r="J16" s="73">
        <v>44562</v>
      </c>
      <c r="K16" s="172"/>
      <c r="L16" s="242"/>
      <c r="N16" s="176"/>
      <c r="O16" s="158"/>
      <c r="R16" s="171"/>
    </row>
    <row r="17" spans="2:18" ht="18" customHeight="1" x14ac:dyDescent="0.25">
      <c r="B17" s="249"/>
      <c r="C17" s="246" t="e">
        <v>#N/A</v>
      </c>
      <c r="D17" s="182"/>
      <c r="E17" s="182"/>
      <c r="F17" s="27" t="s">
        <v>222</v>
      </c>
      <c r="G17" s="105">
        <v>0.42399999999999999</v>
      </c>
      <c r="H17" s="105">
        <v>0.41599999999999998</v>
      </c>
      <c r="I17" s="105">
        <v>0.55600000000000005</v>
      </c>
      <c r="J17" s="105">
        <v>0.66</v>
      </c>
      <c r="K17" s="172"/>
      <c r="L17" s="242" t="str">
        <f>IF(OR(R17, G17="", G18=J18), "n/a", IF((J17-G17)/G17&lt;=-0.01, "↓", IF((J17-G17)/G17&gt;=0.01,"↑", "≈")))</f>
        <v>↑</v>
      </c>
      <c r="N17" s="175" t="s">
        <v>3</v>
      </c>
      <c r="O17" s="157" t="s">
        <v>703</v>
      </c>
      <c r="R17" s="171"/>
    </row>
    <row r="18" spans="2:18" ht="18" customHeight="1" x14ac:dyDescent="0.25">
      <c r="B18" s="249"/>
      <c r="C18" s="247" t="e">
        <v>#N/A</v>
      </c>
      <c r="D18" s="183"/>
      <c r="E18" s="183"/>
      <c r="F18" s="16" t="s">
        <v>220</v>
      </c>
      <c r="G18" s="67">
        <v>41640</v>
      </c>
      <c r="H18" s="67">
        <v>42005</v>
      </c>
      <c r="I18" s="67">
        <v>43466</v>
      </c>
      <c r="J18" s="67">
        <v>44562</v>
      </c>
      <c r="K18" s="177"/>
      <c r="L18" s="245"/>
      <c r="N18" s="176"/>
      <c r="O18" s="158"/>
      <c r="Q18" s="14"/>
      <c r="R18" s="171"/>
    </row>
    <row r="19" spans="2:18" ht="18" customHeight="1" x14ac:dyDescent="0.25">
      <c r="B19" s="254" t="s">
        <v>174</v>
      </c>
      <c r="C19" s="246">
        <v>47.1</v>
      </c>
      <c r="D19" s="161" t="s">
        <v>163</v>
      </c>
      <c r="E19" s="182" t="s">
        <v>164</v>
      </c>
      <c r="F19" s="27" t="s">
        <v>221</v>
      </c>
      <c r="G19" s="108">
        <v>880</v>
      </c>
      <c r="H19" s="108">
        <v>2505</v>
      </c>
      <c r="I19" s="108">
        <v>2451</v>
      </c>
      <c r="J19" s="108">
        <v>3442</v>
      </c>
      <c r="K19" s="172"/>
      <c r="L19" s="242" t="str">
        <f>IF(OR(R19, G19="", G20=J20), "n/a", IF((J19-G19)/G19&lt;=-0.01, "↓", IF((J19-G19)/G19&gt;=0.01,"↑", "≈")))</f>
        <v>↑</v>
      </c>
      <c r="N19" s="175" t="s">
        <v>4</v>
      </c>
      <c r="O19" s="157" t="s">
        <v>704</v>
      </c>
      <c r="R19" s="171"/>
    </row>
    <row r="20" spans="2:18" ht="18" customHeight="1" x14ac:dyDescent="0.25">
      <c r="B20" s="249"/>
      <c r="C20" s="255" t="e">
        <v>#N/A</v>
      </c>
      <c r="D20" s="219"/>
      <c r="E20" s="219"/>
      <c r="F20" s="15" t="s">
        <v>220</v>
      </c>
      <c r="G20" s="73">
        <v>41640</v>
      </c>
      <c r="H20" s="73">
        <v>42370</v>
      </c>
      <c r="I20" s="73">
        <v>44197</v>
      </c>
      <c r="J20" s="73">
        <v>44562</v>
      </c>
      <c r="K20" s="172"/>
      <c r="L20" s="242"/>
      <c r="N20" s="176"/>
      <c r="O20" s="158"/>
      <c r="R20" s="171"/>
    </row>
    <row r="21" spans="2:18" ht="18" customHeight="1" x14ac:dyDescent="0.25">
      <c r="B21" s="249"/>
      <c r="C21" s="255" t="e">
        <v>#N/A</v>
      </c>
      <c r="D21" s="219"/>
      <c r="E21" s="219"/>
      <c r="F21" s="27" t="s">
        <v>222</v>
      </c>
      <c r="G21" s="109">
        <v>477</v>
      </c>
      <c r="H21" s="109">
        <v>765</v>
      </c>
      <c r="I21" s="109">
        <v>1090</v>
      </c>
      <c r="J21" s="109">
        <v>1387</v>
      </c>
      <c r="K21" s="172"/>
      <c r="L21" s="242" t="str">
        <f>IF(OR(R21, G21="", G22=J22), "n/a", IF((J21-G21)/G21&lt;=-0.01, "↓", IF((J21-G21)/G21&gt;=0.01,"↑", "≈")))</f>
        <v>↑</v>
      </c>
      <c r="N21" s="175" t="s">
        <v>5</v>
      </c>
      <c r="O21" s="157" t="s">
        <v>702</v>
      </c>
      <c r="R21" s="171"/>
    </row>
    <row r="22" spans="2:18" ht="18" customHeight="1" x14ac:dyDescent="0.25">
      <c r="B22" s="249"/>
      <c r="C22" s="247" t="e">
        <v>#N/A</v>
      </c>
      <c r="D22" s="183"/>
      <c r="E22" s="183"/>
      <c r="F22" s="16" t="s">
        <v>220</v>
      </c>
      <c r="G22" s="67">
        <v>41640</v>
      </c>
      <c r="H22" s="67">
        <v>42370</v>
      </c>
      <c r="I22" s="67">
        <v>44197</v>
      </c>
      <c r="J22" s="67">
        <v>44562</v>
      </c>
      <c r="K22" s="177"/>
      <c r="L22" s="245"/>
      <c r="N22" s="176"/>
      <c r="O22" s="158"/>
      <c r="Q22" s="14"/>
      <c r="R22" s="171"/>
    </row>
    <row r="23" spans="2:18" ht="18" customHeight="1" x14ac:dyDescent="0.25">
      <c r="B23" s="249" t="s">
        <v>175</v>
      </c>
      <c r="C23" s="250">
        <v>48.1</v>
      </c>
      <c r="D23" s="201" t="s">
        <v>165</v>
      </c>
      <c r="E23" s="201" t="s">
        <v>37</v>
      </c>
      <c r="F23" s="15" t="s">
        <v>220</v>
      </c>
      <c r="G23" s="105">
        <v>0.501</v>
      </c>
      <c r="H23" s="105">
        <v>0.59699999999999998</v>
      </c>
      <c r="I23" s="105">
        <v>0.61</v>
      </c>
      <c r="J23" s="68">
        <v>0.61</v>
      </c>
      <c r="K23" s="172"/>
      <c r="L23" s="252" t="str">
        <f>IF(OR(R23, G23="", G24=J24), "n/a", IF((J23-G23)/G23&lt;=-0.01, "↓", IF((J23-G23)/G23&gt;=0.01,"↑", "≈")))</f>
        <v>↑</v>
      </c>
      <c r="N23" s="175" t="s">
        <v>6</v>
      </c>
      <c r="O23" s="157" t="s">
        <v>674</v>
      </c>
      <c r="R23" s="171"/>
    </row>
    <row r="24" spans="2:18" ht="18" customHeight="1" x14ac:dyDescent="0.25">
      <c r="B24" s="249"/>
      <c r="C24" s="247" t="e">
        <v>#N/A</v>
      </c>
      <c r="D24" s="183"/>
      <c r="E24" s="183"/>
      <c r="F24" s="16" t="s">
        <v>220</v>
      </c>
      <c r="G24" s="67">
        <v>40179</v>
      </c>
      <c r="H24" s="67">
        <v>41640</v>
      </c>
      <c r="I24" s="67">
        <v>43101</v>
      </c>
      <c r="J24" s="70">
        <v>43101</v>
      </c>
      <c r="K24" s="177"/>
      <c r="L24" s="248"/>
      <c r="N24" s="176"/>
      <c r="O24" s="158"/>
      <c r="Q24" s="14"/>
      <c r="R24" s="171"/>
    </row>
    <row r="25" spans="2:18" ht="18" customHeight="1" x14ac:dyDescent="0.25">
      <c r="B25" s="249" t="s">
        <v>176</v>
      </c>
      <c r="C25" s="250">
        <v>49.1</v>
      </c>
      <c r="D25" s="201" t="s">
        <v>166</v>
      </c>
      <c r="E25" s="201" t="s">
        <v>37</v>
      </c>
      <c r="F25" s="15" t="s">
        <v>220</v>
      </c>
      <c r="G25" s="105">
        <v>0.90800000000000003</v>
      </c>
      <c r="H25" s="105">
        <v>0.89100000000000001</v>
      </c>
      <c r="I25" s="105">
        <v>0.86099999999999999</v>
      </c>
      <c r="J25" s="68">
        <v>0.86099999999999999</v>
      </c>
      <c r="K25" s="172"/>
      <c r="L25" s="252" t="str">
        <f>IF(OR(R25, G25="", G26=J26), "n/a", IF((J25-G25)/G25&lt;=-0.01, "↓", IF((J25-G25)/G25&gt;=0.01,"↑", "≈")))</f>
        <v>↓</v>
      </c>
      <c r="N25" s="175" t="s">
        <v>7</v>
      </c>
      <c r="O25" s="157" t="s">
        <v>675</v>
      </c>
      <c r="R25" s="171"/>
    </row>
    <row r="26" spans="2:18" ht="18" customHeight="1" x14ac:dyDescent="0.25">
      <c r="B26" s="249"/>
      <c r="C26" s="247" t="e">
        <v>#N/A</v>
      </c>
      <c r="D26" s="183"/>
      <c r="E26" s="183"/>
      <c r="F26" s="16" t="s">
        <v>220</v>
      </c>
      <c r="G26" s="67">
        <v>40179</v>
      </c>
      <c r="H26" s="67">
        <v>41640</v>
      </c>
      <c r="I26" s="67">
        <v>43101</v>
      </c>
      <c r="J26" s="70">
        <v>43101</v>
      </c>
      <c r="K26" s="177"/>
      <c r="L26" s="248"/>
      <c r="N26" s="176"/>
      <c r="O26" s="158"/>
      <c r="Q26" s="14"/>
      <c r="R26" s="171"/>
    </row>
    <row r="27" spans="2:18" ht="18" customHeight="1" x14ac:dyDescent="0.25">
      <c r="B27" s="249" t="s">
        <v>177</v>
      </c>
      <c r="C27" s="250">
        <v>50.1</v>
      </c>
      <c r="D27" s="201" t="s">
        <v>167</v>
      </c>
      <c r="E27" s="201" t="s">
        <v>164</v>
      </c>
      <c r="F27" s="27" t="s">
        <v>221</v>
      </c>
      <c r="G27" s="105">
        <v>0.14899999999999999</v>
      </c>
      <c r="H27" s="105">
        <v>0.14799999999999999</v>
      </c>
      <c r="I27" s="105">
        <v>0.13800000000000001</v>
      </c>
      <c r="J27" s="105">
        <v>0.18</v>
      </c>
      <c r="K27" s="172"/>
      <c r="L27" s="252" t="str">
        <f>IF(OR(R27, G27="", G28=J28), "n/a", IF((J27-G27)/G27&lt;=-0.01, "↓", IF((J27-G27)/G27&gt;=0.01,"↑", "≈")))</f>
        <v>↑</v>
      </c>
      <c r="R27" s="171"/>
    </row>
    <row r="28" spans="2:18" ht="18" customHeight="1" x14ac:dyDescent="0.25">
      <c r="B28" s="249"/>
      <c r="C28" s="246" t="e">
        <v>#N/A</v>
      </c>
      <c r="D28" s="182"/>
      <c r="E28" s="182"/>
      <c r="F28" s="15" t="s">
        <v>220</v>
      </c>
      <c r="G28" s="73">
        <v>41640</v>
      </c>
      <c r="H28" s="73">
        <v>42005</v>
      </c>
      <c r="I28" s="73">
        <v>43466</v>
      </c>
      <c r="J28" s="73">
        <v>43831</v>
      </c>
      <c r="K28" s="172"/>
      <c r="L28" s="242"/>
      <c r="R28" s="171"/>
    </row>
    <row r="29" spans="2:18" ht="18" customHeight="1" x14ac:dyDescent="0.25">
      <c r="B29" s="249"/>
      <c r="C29" s="246" t="e">
        <v>#N/A</v>
      </c>
      <c r="D29" s="182"/>
      <c r="E29" s="182"/>
      <c r="F29" s="27" t="s">
        <v>222</v>
      </c>
      <c r="G29" s="105">
        <v>0.17499999999999999</v>
      </c>
      <c r="H29" s="105">
        <v>0.16600000000000001</v>
      </c>
      <c r="I29" s="105">
        <v>0.13500000000000001</v>
      </c>
      <c r="J29" s="105">
        <v>0.14699999999999999</v>
      </c>
      <c r="K29" s="172"/>
      <c r="L29" s="242" t="str">
        <f>IF(OR(R29, G29="", G30=J30), "n/a", IF((J29-G29)/G29&lt;=-0.01, "↓", IF((J29-G29)/G29&gt;=0.01,"↑", "≈")))</f>
        <v>↓</v>
      </c>
      <c r="N29" s="119" t="s">
        <v>7</v>
      </c>
      <c r="O29" s="56" t="s">
        <v>252</v>
      </c>
      <c r="R29" s="171"/>
    </row>
    <row r="30" spans="2:18" ht="18" customHeight="1" x14ac:dyDescent="0.25">
      <c r="B30" s="249"/>
      <c r="C30" s="247" t="e">
        <v>#N/A</v>
      </c>
      <c r="D30" s="183"/>
      <c r="E30" s="183"/>
      <c r="F30" s="16" t="s">
        <v>220</v>
      </c>
      <c r="G30" s="67">
        <v>41640</v>
      </c>
      <c r="H30" s="67">
        <v>42005</v>
      </c>
      <c r="I30" s="67">
        <v>43466</v>
      </c>
      <c r="J30" s="67">
        <v>43831</v>
      </c>
      <c r="K30" s="177"/>
      <c r="L30" s="245"/>
      <c r="N30" s="242" t="s">
        <v>677</v>
      </c>
      <c r="O30" s="157" t="s">
        <v>678</v>
      </c>
      <c r="Q30" s="14"/>
      <c r="R30" s="171"/>
    </row>
    <row r="31" spans="2:18" ht="18" customHeight="1" x14ac:dyDescent="0.25">
      <c r="B31" s="254" t="s">
        <v>178</v>
      </c>
      <c r="C31" s="246">
        <v>51.1</v>
      </c>
      <c r="D31" s="161" t="s">
        <v>168</v>
      </c>
      <c r="E31" s="182" t="s">
        <v>169</v>
      </c>
      <c r="F31" s="15" t="s">
        <v>220</v>
      </c>
      <c r="G31" s="105">
        <v>6.7000000000000004E-2</v>
      </c>
      <c r="H31" s="105">
        <v>0.06</v>
      </c>
      <c r="I31" s="105">
        <v>0.05</v>
      </c>
      <c r="J31" s="105">
        <v>3.6999999999999998E-2</v>
      </c>
      <c r="K31" s="172"/>
      <c r="L31" s="242" t="str">
        <f>IF(OR(R31, G31="", G32=J32), "n/a", IF((J31-G31)/G31&lt;=-0.01, "↓", IF((J31-G31)/G31&gt;=0.01,"↑", "≈")))</f>
        <v>↓</v>
      </c>
      <c r="N31" s="243"/>
      <c r="O31" s="158"/>
      <c r="R31" s="171"/>
    </row>
    <row r="32" spans="2:18" ht="18" customHeight="1" x14ac:dyDescent="0.25">
      <c r="B32" s="249"/>
      <c r="C32" s="247" t="e">
        <v>#N/A</v>
      </c>
      <c r="D32" s="183"/>
      <c r="E32" s="183"/>
      <c r="F32" s="16" t="s">
        <v>220</v>
      </c>
      <c r="G32" s="67">
        <v>41640</v>
      </c>
      <c r="H32" s="67">
        <v>42370</v>
      </c>
      <c r="I32" s="67">
        <v>43831</v>
      </c>
      <c r="J32" s="67">
        <v>44562</v>
      </c>
      <c r="K32" s="177"/>
      <c r="L32" s="248"/>
      <c r="N32" s="242" t="s">
        <v>679</v>
      </c>
      <c r="O32" s="157" t="s">
        <v>680</v>
      </c>
      <c r="Q32" s="14"/>
      <c r="R32" s="171"/>
    </row>
    <row r="33" spans="2:18" ht="18" customHeight="1" x14ac:dyDescent="0.25">
      <c r="B33" s="249" t="s">
        <v>179</v>
      </c>
      <c r="C33" s="250">
        <v>52.1</v>
      </c>
      <c r="D33" s="201" t="s">
        <v>117</v>
      </c>
      <c r="E33" s="201" t="s">
        <v>102</v>
      </c>
      <c r="F33" s="27" t="s">
        <v>223</v>
      </c>
      <c r="G33" s="105">
        <v>0.373</v>
      </c>
      <c r="H33" s="105">
        <v>0.36899999999999999</v>
      </c>
      <c r="I33" s="105">
        <v>0.33400000000000002</v>
      </c>
      <c r="J33" s="105">
        <v>0.28899999999999998</v>
      </c>
      <c r="K33" s="172"/>
      <c r="L33" s="252" t="str">
        <f>IF(OR(R33, G33="", G34=J34), "n/a", IF((J33-G33)/G33&lt;=-0.01, "↓", IF((J33-G33)/G33&gt;=0.01,"↑", "≈")))</f>
        <v>↓</v>
      </c>
      <c r="N33" s="243"/>
      <c r="O33" s="158"/>
      <c r="R33" s="171"/>
    </row>
    <row r="34" spans="2:18" ht="18" customHeight="1" x14ac:dyDescent="0.25">
      <c r="B34" s="249"/>
      <c r="C34" s="246" t="e">
        <v>#N/A</v>
      </c>
      <c r="D34" s="219"/>
      <c r="E34" s="219"/>
      <c r="F34" s="15" t="s">
        <v>220</v>
      </c>
      <c r="G34" s="73">
        <v>42005</v>
      </c>
      <c r="H34" s="73">
        <v>42736</v>
      </c>
      <c r="I34" s="73">
        <v>43466</v>
      </c>
      <c r="J34" s="73">
        <v>43831</v>
      </c>
      <c r="K34" s="172"/>
      <c r="L34" s="242"/>
      <c r="N34" s="242" t="s">
        <v>683</v>
      </c>
      <c r="O34" s="157" t="s">
        <v>681</v>
      </c>
      <c r="R34" s="171"/>
    </row>
    <row r="35" spans="2:18" ht="18" customHeight="1" x14ac:dyDescent="0.25">
      <c r="B35" s="249"/>
      <c r="C35" s="246" t="e">
        <v>#N/A</v>
      </c>
      <c r="D35" s="219"/>
      <c r="E35" s="219"/>
      <c r="F35" s="27" t="s">
        <v>224</v>
      </c>
      <c r="G35" s="105">
        <v>0.23499999999999999</v>
      </c>
      <c r="H35" s="105">
        <v>0.23699999999999999</v>
      </c>
      <c r="I35" s="105">
        <v>0.218</v>
      </c>
      <c r="J35" s="105">
        <v>0.20499999999999999</v>
      </c>
      <c r="K35" s="172"/>
      <c r="L35" s="242" t="str">
        <f>IF(OR(R35, G35="", G36=J36), "n/a", IF((J35-G35)/G35&lt;=-0.01, "↓", IF((J35-G35)/G35&gt;=0.01,"↑", "≈")))</f>
        <v>↓</v>
      </c>
      <c r="N35" s="243"/>
      <c r="O35" s="158"/>
      <c r="R35" s="171"/>
    </row>
    <row r="36" spans="2:18" ht="18" customHeight="1" x14ac:dyDescent="0.25">
      <c r="B36" s="249"/>
      <c r="C36" s="246" t="e">
        <v>#N/A</v>
      </c>
      <c r="D36" s="219"/>
      <c r="E36" s="219"/>
      <c r="F36" s="15" t="s">
        <v>220</v>
      </c>
      <c r="G36" s="73">
        <v>42005</v>
      </c>
      <c r="H36" s="73">
        <v>42736</v>
      </c>
      <c r="I36" s="73">
        <v>43466</v>
      </c>
      <c r="J36" s="73">
        <v>43831</v>
      </c>
      <c r="K36" s="172"/>
      <c r="L36" s="242"/>
      <c r="R36" s="171"/>
    </row>
    <row r="37" spans="2:18" ht="18" customHeight="1" x14ac:dyDescent="0.25">
      <c r="B37" s="249"/>
      <c r="C37" s="246" t="e">
        <v>#N/A</v>
      </c>
      <c r="D37" s="219"/>
      <c r="E37" s="219"/>
      <c r="F37" s="27" t="s">
        <v>225</v>
      </c>
      <c r="G37" s="105">
        <v>0.42099999999999999</v>
      </c>
      <c r="H37" s="105">
        <v>0.41799999999999998</v>
      </c>
      <c r="I37" s="105">
        <v>0.40500000000000003</v>
      </c>
      <c r="J37" s="105">
        <v>0.434</v>
      </c>
      <c r="K37" s="172"/>
      <c r="L37" s="242" t="str">
        <f>IF(OR(R37, G37="", G38=J38), "n/a", IF((J37-G37)/G37&lt;=-0.01, "↓", IF((J37-G37)/G37&gt;=0.01,"↑", "≈")))</f>
        <v>↑</v>
      </c>
      <c r="R37" s="171"/>
    </row>
    <row r="38" spans="2:18" ht="18" customHeight="1" x14ac:dyDescent="0.25">
      <c r="B38" s="249"/>
      <c r="C38" s="246" t="e">
        <v>#N/A</v>
      </c>
      <c r="D38" s="219"/>
      <c r="E38" s="219"/>
      <c r="F38" s="15" t="s">
        <v>220</v>
      </c>
      <c r="G38" s="73">
        <v>42005</v>
      </c>
      <c r="H38" s="73">
        <v>42736</v>
      </c>
      <c r="I38" s="73">
        <v>43101</v>
      </c>
      <c r="J38" s="73">
        <v>44197</v>
      </c>
      <c r="K38" s="172"/>
      <c r="L38" s="242"/>
      <c r="R38" s="171"/>
    </row>
    <row r="39" spans="2:18" ht="18" customHeight="1" x14ac:dyDescent="0.25">
      <c r="B39" s="249"/>
      <c r="C39" s="246" t="e">
        <v>#N/A</v>
      </c>
      <c r="D39" s="219"/>
      <c r="E39" s="219"/>
      <c r="F39" s="27" t="s">
        <v>226</v>
      </c>
      <c r="G39" s="105">
        <v>0.7</v>
      </c>
      <c r="H39" s="105">
        <v>0.69099999999999995</v>
      </c>
      <c r="I39" s="105">
        <v>0.69399999999999995</v>
      </c>
      <c r="J39" s="105">
        <v>0.69299999999999995</v>
      </c>
      <c r="K39" s="172"/>
      <c r="L39" s="242" t="str">
        <f>IF(OR(R39, G39="", G40=J40), "n/a", IF((J39-G39)/G39&lt;=-0.01, "↓", IF((J39-G39)/G39&gt;=0.01,"↑", "≈")))</f>
        <v>↓</v>
      </c>
      <c r="R39" s="171"/>
    </row>
    <row r="40" spans="2:18" ht="18" customHeight="1" x14ac:dyDescent="0.25">
      <c r="B40" s="249"/>
      <c r="C40" s="251" t="e">
        <v>#N/A</v>
      </c>
      <c r="D40" s="189"/>
      <c r="E40" s="189"/>
      <c r="F40" s="13" t="s">
        <v>220</v>
      </c>
      <c r="G40" s="66">
        <v>42005</v>
      </c>
      <c r="H40" s="66">
        <v>42736</v>
      </c>
      <c r="I40" s="66">
        <v>43101</v>
      </c>
      <c r="J40" s="66">
        <v>44197</v>
      </c>
      <c r="K40" s="172"/>
      <c r="L40" s="248"/>
      <c r="Q40" s="14"/>
      <c r="R40" s="171"/>
    </row>
    <row r="41" spans="2:18" ht="18" customHeight="1" x14ac:dyDescent="0.25">
      <c r="B41" s="249"/>
      <c r="C41" s="246">
        <v>52.2</v>
      </c>
      <c r="D41" s="195" t="s">
        <v>118</v>
      </c>
      <c r="E41" s="195" t="s">
        <v>119</v>
      </c>
      <c r="F41" s="15" t="s">
        <v>220</v>
      </c>
      <c r="G41" s="110">
        <v>0.16</v>
      </c>
      <c r="H41" s="110">
        <v>0.15</v>
      </c>
      <c r="I41" s="110">
        <v>0.13</v>
      </c>
      <c r="J41" s="110">
        <v>0.12</v>
      </c>
      <c r="K41" s="184"/>
      <c r="L41" s="242" t="str">
        <f>IF(OR(R41, G41="", G42=J42), "n/a", IF((J41-G41)/G41&lt;=-0.01, "↓", IF((J41-G41)/G41&gt;=0.01,"↑", "≈")))</f>
        <v>↓</v>
      </c>
      <c r="R41" s="171"/>
    </row>
    <row r="42" spans="2:18" ht="18" customHeight="1" x14ac:dyDescent="0.25">
      <c r="B42" s="249"/>
      <c r="C42" s="247" t="e">
        <v>#N/A</v>
      </c>
      <c r="D42" s="183"/>
      <c r="E42" s="183"/>
      <c r="F42" s="16" t="s">
        <v>220</v>
      </c>
      <c r="G42" s="67">
        <v>40909</v>
      </c>
      <c r="H42" s="67">
        <v>41640</v>
      </c>
      <c r="I42" s="67">
        <v>42370</v>
      </c>
      <c r="J42" s="67">
        <v>43831</v>
      </c>
      <c r="K42" s="177"/>
      <c r="L42" s="248"/>
      <c r="Q42" s="14"/>
      <c r="R42" s="171"/>
    </row>
    <row r="43" spans="2:18" ht="18" customHeight="1" x14ac:dyDescent="0.25">
      <c r="B43" s="249" t="s">
        <v>185</v>
      </c>
      <c r="C43" s="250">
        <v>53.1</v>
      </c>
      <c r="D43" s="216" t="s">
        <v>180</v>
      </c>
      <c r="E43" s="201" t="s">
        <v>13</v>
      </c>
      <c r="F43" s="15" t="s">
        <v>220</v>
      </c>
      <c r="G43" s="105">
        <v>0.152</v>
      </c>
      <c r="H43" s="105">
        <v>0.126</v>
      </c>
      <c r="I43" s="105">
        <v>0.12</v>
      </c>
      <c r="J43" s="105">
        <v>6.8000000000000005E-2</v>
      </c>
      <c r="K43" s="172"/>
      <c r="L43" s="252" t="str">
        <f>IF(OR(R43, G43="", G44=J44), "n/a", IF((J43-G43)/G43&lt;=-0.01, "↓", IF((J43-G43)/G43&gt;=0.01,"↑", "≈")))</f>
        <v>↓</v>
      </c>
      <c r="R43" s="171"/>
    </row>
    <row r="44" spans="2:18" ht="18" customHeight="1" x14ac:dyDescent="0.25">
      <c r="B44" s="249"/>
      <c r="C44" s="247" t="e">
        <v>#N/A</v>
      </c>
      <c r="D44" s="183"/>
      <c r="E44" s="183"/>
      <c r="F44" s="16" t="s">
        <v>220</v>
      </c>
      <c r="G44" s="67">
        <v>41640</v>
      </c>
      <c r="H44" s="67">
        <v>42370</v>
      </c>
      <c r="I44" s="67">
        <v>43831</v>
      </c>
      <c r="J44" s="67">
        <v>44562</v>
      </c>
      <c r="K44" s="177"/>
      <c r="L44" s="248"/>
      <c r="Q44" s="14"/>
      <c r="R44" s="171"/>
    </row>
    <row r="45" spans="2:18" ht="18" customHeight="1" x14ac:dyDescent="0.25">
      <c r="B45" s="249" t="s">
        <v>186</v>
      </c>
      <c r="C45" s="250">
        <v>54.1</v>
      </c>
      <c r="D45" s="201" t="s">
        <v>181</v>
      </c>
      <c r="E45" s="201" t="s">
        <v>169</v>
      </c>
      <c r="F45" s="15" t="s">
        <v>220</v>
      </c>
      <c r="G45" s="109">
        <v>60600</v>
      </c>
      <c r="H45" s="109">
        <v>55200</v>
      </c>
      <c r="I45" s="109">
        <v>36637</v>
      </c>
      <c r="J45" s="109">
        <v>41448</v>
      </c>
      <c r="K45" s="172"/>
      <c r="L45" s="252" t="str">
        <f>IF(OR(R45, G45="", G46=J46), "n/a", IF((J45-G45)/G45&lt;=-0.01, "↓", IF((J45-G45)/G45&gt;=0.01,"↑", "≈")))</f>
        <v>↓</v>
      </c>
      <c r="R45" s="171"/>
    </row>
    <row r="46" spans="2:18" ht="18" customHeight="1" x14ac:dyDescent="0.25">
      <c r="B46" s="249"/>
      <c r="C46" s="247" t="e">
        <v>#N/A</v>
      </c>
      <c r="D46" s="183"/>
      <c r="E46" s="183"/>
      <c r="F46" s="16" t="s">
        <v>220</v>
      </c>
      <c r="G46" s="67">
        <v>41640</v>
      </c>
      <c r="H46" s="67">
        <v>42005</v>
      </c>
      <c r="I46" s="67">
        <v>43831</v>
      </c>
      <c r="J46" s="67">
        <v>44562</v>
      </c>
      <c r="K46" s="177"/>
      <c r="L46" s="248"/>
      <c r="Q46" s="14"/>
      <c r="R46" s="171"/>
    </row>
    <row r="47" spans="2:18" ht="18" customHeight="1" x14ac:dyDescent="0.25">
      <c r="B47" s="249" t="s">
        <v>187</v>
      </c>
      <c r="C47" s="250">
        <v>55.1</v>
      </c>
      <c r="D47" s="201" t="s">
        <v>182</v>
      </c>
      <c r="E47" s="201" t="s">
        <v>183</v>
      </c>
      <c r="F47" s="15" t="s">
        <v>220</v>
      </c>
      <c r="G47" s="105">
        <v>0.17</v>
      </c>
      <c r="H47" s="105">
        <v>9.0999999999999998E-2</v>
      </c>
      <c r="I47" s="105">
        <v>0.124</v>
      </c>
      <c r="J47" s="105">
        <v>0.08</v>
      </c>
      <c r="K47" s="190"/>
      <c r="L47" s="252" t="str">
        <f>IF(OR(R47, G47="", G48=J48), "n/a", IF((J47-G47)/G47&lt;=-0.01, "↓", IF((J47-G47)/G47&gt;=0.01,"↑", "≈")))</f>
        <v>↓</v>
      </c>
      <c r="R47" s="171"/>
    </row>
    <row r="48" spans="2:18" ht="18" customHeight="1" x14ac:dyDescent="0.25">
      <c r="B48" s="249"/>
      <c r="C48" s="251" t="e">
        <v>#N/A</v>
      </c>
      <c r="D48" s="189"/>
      <c r="E48" s="189"/>
      <c r="F48" s="15" t="s">
        <v>220</v>
      </c>
      <c r="G48" s="66">
        <v>41640</v>
      </c>
      <c r="H48" s="66">
        <v>42736</v>
      </c>
      <c r="I48" s="66">
        <v>43831</v>
      </c>
      <c r="J48" s="66">
        <v>44562</v>
      </c>
      <c r="K48" s="191"/>
      <c r="L48" s="242"/>
      <c r="Q48" s="14"/>
      <c r="R48" s="171"/>
    </row>
    <row r="49" spans="2:18" ht="18" customHeight="1" x14ac:dyDescent="0.25">
      <c r="B49" s="249"/>
      <c r="C49" s="253">
        <v>55.2</v>
      </c>
      <c r="D49" s="195" t="s">
        <v>184</v>
      </c>
      <c r="E49" s="195" t="s">
        <v>13</v>
      </c>
      <c r="F49" s="17" t="s">
        <v>220</v>
      </c>
      <c r="G49" s="105">
        <v>0.311</v>
      </c>
      <c r="H49" s="105">
        <v>0.29499999999999998</v>
      </c>
      <c r="I49" s="105">
        <v>0.34899999999999998</v>
      </c>
      <c r="J49" s="105">
        <v>0.33</v>
      </c>
      <c r="K49" s="172"/>
      <c r="L49" s="244" t="str">
        <f>IF(OR(R49, G49="", G50=J50), "n/a", IF((J49-G49)/G49&lt;=-0.01, "↓", IF((J49-G49)/G49&gt;=0.01,"↑", "≈")))</f>
        <v>↑</v>
      </c>
      <c r="R49" s="171"/>
    </row>
    <row r="50" spans="2:18" ht="18" customHeight="1" x14ac:dyDescent="0.25">
      <c r="B50" s="249"/>
      <c r="C50" s="247" t="e">
        <v>#N/A</v>
      </c>
      <c r="D50" s="183"/>
      <c r="E50" s="183"/>
      <c r="F50" s="16" t="s">
        <v>220</v>
      </c>
      <c r="G50" s="67">
        <v>40179</v>
      </c>
      <c r="H50" s="67">
        <v>42370</v>
      </c>
      <c r="I50" s="67">
        <v>43831</v>
      </c>
      <c r="J50" s="67">
        <v>44197</v>
      </c>
      <c r="K50" s="177"/>
      <c r="L50" s="245"/>
      <c r="Q50" s="14"/>
      <c r="R50" s="171"/>
    </row>
    <row r="51" spans="2:18" ht="18" customHeight="1" x14ac:dyDescent="0.2">
      <c r="B51" s="132"/>
    </row>
    <row r="52" spans="2:18" ht="18" customHeight="1" x14ac:dyDescent="0.2">
      <c r="B52" s="133" t="s">
        <v>647</v>
      </c>
    </row>
  </sheetData>
  <mergeCells count="154">
    <mergeCell ref="B2:L2"/>
    <mergeCell ref="R5:R6"/>
    <mergeCell ref="K7:K8"/>
    <mergeCell ref="L7:L8"/>
    <mergeCell ref="R7:R8"/>
    <mergeCell ref="B9:B12"/>
    <mergeCell ref="C9:C12"/>
    <mergeCell ref="D9:D12"/>
    <mergeCell ref="E9:E12"/>
    <mergeCell ref="K9:K10"/>
    <mergeCell ref="L9:L10"/>
    <mergeCell ref="B5:B8"/>
    <mergeCell ref="C5:C8"/>
    <mergeCell ref="D5:D8"/>
    <mergeCell ref="E5:E8"/>
    <mergeCell ref="K5:K6"/>
    <mergeCell ref="L5:L6"/>
    <mergeCell ref="R9:R10"/>
    <mergeCell ref="K11:K12"/>
    <mergeCell ref="L11:L12"/>
    <mergeCell ref="R11:R12"/>
    <mergeCell ref="B13:B14"/>
    <mergeCell ref="C13:C14"/>
    <mergeCell ref="D13:D14"/>
    <mergeCell ref="E13:E14"/>
    <mergeCell ref="K13:K14"/>
    <mergeCell ref="L13:L14"/>
    <mergeCell ref="R13:R14"/>
    <mergeCell ref="B15:B18"/>
    <mergeCell ref="C15:C18"/>
    <mergeCell ref="D15:D18"/>
    <mergeCell ref="E15:E18"/>
    <mergeCell ref="K15:K16"/>
    <mergeCell ref="L15:L16"/>
    <mergeCell ref="R15:R16"/>
    <mergeCell ref="K17:K18"/>
    <mergeCell ref="L17:L18"/>
    <mergeCell ref="R21:R22"/>
    <mergeCell ref="B23:B24"/>
    <mergeCell ref="C23:C24"/>
    <mergeCell ref="D23:D24"/>
    <mergeCell ref="E23:E24"/>
    <mergeCell ref="K23:K24"/>
    <mergeCell ref="L23:L24"/>
    <mergeCell ref="R23:R24"/>
    <mergeCell ref="R17:R18"/>
    <mergeCell ref="B19:B22"/>
    <mergeCell ref="C19:C22"/>
    <mergeCell ref="D19:D22"/>
    <mergeCell ref="E19:E22"/>
    <mergeCell ref="K19:K20"/>
    <mergeCell ref="L19:L20"/>
    <mergeCell ref="R19:R20"/>
    <mergeCell ref="K21:K22"/>
    <mergeCell ref="L21:L22"/>
    <mergeCell ref="R25:R26"/>
    <mergeCell ref="B27:B30"/>
    <mergeCell ref="C27:C30"/>
    <mergeCell ref="D27:D30"/>
    <mergeCell ref="E27:E30"/>
    <mergeCell ref="K27:K28"/>
    <mergeCell ref="L27:L28"/>
    <mergeCell ref="R27:R28"/>
    <mergeCell ref="K29:K30"/>
    <mergeCell ref="L29:L30"/>
    <mergeCell ref="B25:B26"/>
    <mergeCell ref="C25:C26"/>
    <mergeCell ref="D25:D26"/>
    <mergeCell ref="E25:E26"/>
    <mergeCell ref="K25:K26"/>
    <mergeCell ref="L25:L26"/>
    <mergeCell ref="N30:N31"/>
    <mergeCell ref="B33:B42"/>
    <mergeCell ref="C33:C40"/>
    <mergeCell ref="D33:D40"/>
    <mergeCell ref="E33:E40"/>
    <mergeCell ref="K33:K34"/>
    <mergeCell ref="L33:L34"/>
    <mergeCell ref="K39:K40"/>
    <mergeCell ref="L39:L40"/>
    <mergeCell ref="R29:R30"/>
    <mergeCell ref="B31:B32"/>
    <mergeCell ref="C31:C32"/>
    <mergeCell ref="D31:D32"/>
    <mergeCell ref="E31:E32"/>
    <mergeCell ref="K31:K32"/>
    <mergeCell ref="L31:L32"/>
    <mergeCell ref="R31:R32"/>
    <mergeCell ref="O30:O31"/>
    <mergeCell ref="N32:N33"/>
    <mergeCell ref="R33:R34"/>
    <mergeCell ref="K35:K36"/>
    <mergeCell ref="L35:L36"/>
    <mergeCell ref="R35:R36"/>
    <mergeCell ref="K37:K38"/>
    <mergeCell ref="L37:L38"/>
    <mergeCell ref="B47:B50"/>
    <mergeCell ref="C47:C48"/>
    <mergeCell ref="D47:D48"/>
    <mergeCell ref="E47:E48"/>
    <mergeCell ref="K47:K48"/>
    <mergeCell ref="L47:L48"/>
    <mergeCell ref="R43:R44"/>
    <mergeCell ref="B45:B46"/>
    <mergeCell ref="C45:C46"/>
    <mergeCell ref="D45:D46"/>
    <mergeCell ref="E45:E46"/>
    <mergeCell ref="K45:K46"/>
    <mergeCell ref="L45:L46"/>
    <mergeCell ref="R45:R46"/>
    <mergeCell ref="B43:B44"/>
    <mergeCell ref="C43:C44"/>
    <mergeCell ref="D43:D44"/>
    <mergeCell ref="E43:E44"/>
    <mergeCell ref="K43:K44"/>
    <mergeCell ref="L43:L44"/>
    <mergeCell ref="R47:R48"/>
    <mergeCell ref="C49:C50"/>
    <mergeCell ref="D49:D50"/>
    <mergeCell ref="E49:E50"/>
    <mergeCell ref="K49:K50"/>
    <mergeCell ref="L49:L50"/>
    <mergeCell ref="R49:R50"/>
    <mergeCell ref="R39:R40"/>
    <mergeCell ref="C41:C42"/>
    <mergeCell ref="D41:D42"/>
    <mergeCell ref="E41:E42"/>
    <mergeCell ref="K41:K42"/>
    <mergeCell ref="L41:L42"/>
    <mergeCell ref="R41:R42"/>
    <mergeCell ref="R37:R38"/>
    <mergeCell ref="O32:O33"/>
    <mergeCell ref="N34:N35"/>
    <mergeCell ref="O34:O35"/>
    <mergeCell ref="N7:N8"/>
    <mergeCell ref="O7:O8"/>
    <mergeCell ref="N9:N10"/>
    <mergeCell ref="O9:O10"/>
    <mergeCell ref="N11:N12"/>
    <mergeCell ref="O11:O12"/>
    <mergeCell ref="N13:N14"/>
    <mergeCell ref="O13:O14"/>
    <mergeCell ref="N15:N16"/>
    <mergeCell ref="O15:O16"/>
    <mergeCell ref="N17:N18"/>
    <mergeCell ref="O17:O18"/>
    <mergeCell ref="N19:N20"/>
    <mergeCell ref="O19:O20"/>
    <mergeCell ref="N21:N22"/>
    <mergeCell ref="O21:O22"/>
    <mergeCell ref="N23:N24"/>
    <mergeCell ref="O23:O24"/>
    <mergeCell ref="N25:N26"/>
    <mergeCell ref="O25:O26"/>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4'!G14:J14</xm:f>
          <x14:sparklines>
            <x14:sparkline>
              <xm:f>'Outcome 4'!G13:J13</xm:f>
              <xm:sqref>K13</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4'!G16:J16</xm:f>
          <x14:sparklines>
            <x14:sparkline>
              <xm:f>'Outcome 4'!G15:J15</xm:f>
              <xm:sqref>K15</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4'!G18:J18</xm:f>
          <x14:sparklines>
            <x14:sparkline>
              <xm:f>'Outcome 4'!G17:J17</xm:f>
              <xm:sqref>K17</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4'!G20:J20</xm:f>
          <x14:sparklines>
            <x14:sparkline>
              <xm:f>'Outcome 4'!G19:J19</xm:f>
              <xm:sqref>K19</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4'!G22:J22</xm:f>
          <x14:sparklines>
            <x14:sparkline>
              <xm:f>'Outcome 4'!G21:J21</xm:f>
              <xm:sqref>K21</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4'!G24:J24</xm:f>
          <x14:sparklines>
            <x14:sparkline>
              <xm:f>'Outcome 4'!G23:J23</xm:f>
              <xm:sqref>K23</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4'!G26:J26</xm:f>
          <x14:sparklines>
            <x14:sparkline>
              <xm:f>'Outcome 4'!G25:J25</xm:f>
              <xm:sqref>K25</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4'!G28:J28</xm:f>
          <x14:sparklines>
            <x14:sparkline>
              <xm:f>'Outcome 4'!G27:J27</xm:f>
              <xm:sqref>K27</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4'!G30:J30</xm:f>
          <x14:sparklines>
            <x14:sparkline>
              <xm:f>'Outcome 4'!G29:J29</xm:f>
              <xm:sqref>K29</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4'!G32:J32</xm:f>
          <x14:sparklines>
            <x14:sparkline>
              <xm:f>'Outcome 4'!G31:J31</xm:f>
              <xm:sqref>K31</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4'!G34:J34</xm:f>
          <x14:sparklines>
            <x14:sparkline>
              <xm:f>'Outcome 4'!G33:J33</xm:f>
              <xm:sqref>K33</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4'!G36:J36</xm:f>
          <x14:sparklines>
            <x14:sparkline>
              <xm:f>'Outcome 4'!G35:J35</xm:f>
              <xm:sqref>K35</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4'!G38:J38</xm:f>
          <x14:sparklines>
            <x14:sparkline>
              <xm:f>'Outcome 4'!G37:J37</xm:f>
              <xm:sqref>K37</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4'!G40:J40</xm:f>
          <x14:sparklines>
            <x14:sparkline>
              <xm:f>'Outcome 4'!G39:J39</xm:f>
              <xm:sqref>K39</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4'!G42:J42</xm:f>
          <x14:sparklines>
            <x14:sparkline>
              <xm:f>'Outcome 4'!G41:J41</xm:f>
              <xm:sqref>K41</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4'!G44:J44</xm:f>
          <x14:sparklines>
            <x14:sparkline>
              <xm:f>'Outcome 4'!G43:J43</xm:f>
              <xm:sqref>K43</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4'!G46:J46</xm:f>
          <x14:sparklines>
            <x14:sparkline>
              <xm:f>'Outcome 4'!G45:J45</xm:f>
              <xm:sqref>K45</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4'!G48:J48</xm:f>
          <x14:sparklines>
            <x14:sparkline>
              <xm:f>'Outcome 4'!G47:J47</xm:f>
              <xm:sqref>K47</xm:sqref>
            </x14:sparkline>
          </x14:sparklines>
        </x14:sparklineGroup>
        <x14:sparklineGroup lineWeight="1" dateAxis="1" displayEmptyCellsAs="gap" markers="1">
          <x14:colorSeries rgb="FFF58020"/>
          <x14:colorNegative rgb="FFD00000"/>
          <x14:colorAxis rgb="FF000000"/>
          <x14:colorMarkers rgb="FFF58020"/>
          <x14:colorFirst rgb="FFD00000"/>
          <x14:colorLast rgb="FFD00000"/>
          <x14:colorHigh rgb="FFD00000"/>
          <x14:colorLow rgb="FFD00000"/>
          <xm:f>'Outcome 4'!G50:J50</xm:f>
          <x14:sparklines>
            <x14:sparkline>
              <xm:f>'Outcome 4'!G49:J49</xm:f>
              <xm:sqref>K49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8"/>
  <sheetViews>
    <sheetView showGridLines="0" zoomScaleNormal="100" workbookViewId="0">
      <pane ySplit="4" topLeftCell="A5" activePane="bottomLeft" state="frozen"/>
      <selection activeCell="A5" sqref="A5:XFD5"/>
      <selection pane="bottomLeft" activeCell="B2" sqref="B2:L2"/>
    </sheetView>
  </sheetViews>
  <sheetFormatPr defaultColWidth="8.85546875" defaultRowHeight="18" customHeight="1" x14ac:dyDescent="0.2"/>
  <cols>
    <col min="1" max="1" width="1.7109375" style="12" customWidth="1"/>
    <col min="2" max="2" width="36.85546875" style="131" customWidth="1"/>
    <col min="3" max="3" width="5.7109375" style="37" customWidth="1"/>
    <col min="4" max="4" width="48.42578125" style="12" customWidth="1"/>
    <col min="5" max="5" width="16.28515625" style="12" customWidth="1"/>
    <col min="6" max="6" width="8" style="20" bestFit="1" customWidth="1"/>
    <col min="7" max="10" width="12.7109375" style="21" customWidth="1"/>
    <col min="11" max="11" width="9.7109375" style="21" bestFit="1" customWidth="1"/>
    <col min="12" max="12" width="7.7109375" style="21" bestFit="1" customWidth="1"/>
    <col min="13" max="13" width="8.85546875" style="12"/>
    <col min="14" max="14" width="13.7109375" style="12" customWidth="1"/>
    <col min="15" max="15" width="40.7109375" style="12" customWidth="1"/>
    <col min="16" max="16" width="8.85546875" style="12"/>
    <col min="17" max="17" width="12.5703125" style="12" customWidth="1"/>
    <col min="18" max="18" width="14.140625" style="22" hidden="1" customWidth="1"/>
    <col min="19" max="16384" width="8.85546875" style="12"/>
  </cols>
  <sheetData>
    <row r="1" spans="2:18" ht="12.75" x14ac:dyDescent="0.2">
      <c r="B1" s="130"/>
    </row>
    <row r="2" spans="2:18" ht="18" customHeight="1" x14ac:dyDescent="0.25">
      <c r="B2" s="205" t="s">
        <v>669</v>
      </c>
      <c r="C2" s="205"/>
      <c r="D2" s="205"/>
      <c r="E2" s="205"/>
      <c r="F2" s="205"/>
      <c r="G2" s="205"/>
      <c r="H2" s="205"/>
      <c r="I2" s="205"/>
      <c r="J2" s="205"/>
      <c r="K2" s="205"/>
      <c r="L2" s="205"/>
    </row>
    <row r="3" spans="2:18" ht="12.75" x14ac:dyDescent="0.2"/>
    <row r="4" spans="2:18" s="10" customFormat="1" ht="18" customHeight="1" x14ac:dyDescent="0.2">
      <c r="B4" s="4" t="s">
        <v>0</v>
      </c>
      <c r="C4" s="135"/>
      <c r="D4" s="5" t="s">
        <v>250</v>
      </c>
      <c r="E4" s="5" t="s">
        <v>1</v>
      </c>
      <c r="F4" s="6"/>
      <c r="G4" s="135" t="s">
        <v>2</v>
      </c>
      <c r="H4" s="135" t="s">
        <v>3</v>
      </c>
      <c r="I4" s="135" t="s">
        <v>4</v>
      </c>
      <c r="J4" s="135" t="s">
        <v>5</v>
      </c>
      <c r="K4" s="135" t="s">
        <v>6</v>
      </c>
      <c r="L4" s="135" t="s">
        <v>7</v>
      </c>
      <c r="Q4" s="8"/>
      <c r="R4" s="9" t="s">
        <v>219</v>
      </c>
    </row>
    <row r="5" spans="2:18" ht="18" customHeight="1" x14ac:dyDescent="0.25">
      <c r="B5" s="267" t="s">
        <v>189</v>
      </c>
      <c r="C5" s="258">
        <v>56.1</v>
      </c>
      <c r="D5" s="161" t="s">
        <v>188</v>
      </c>
      <c r="E5" s="182" t="s">
        <v>32</v>
      </c>
      <c r="F5" s="15" t="s">
        <v>220</v>
      </c>
      <c r="G5" s="111">
        <v>0.92</v>
      </c>
      <c r="H5" s="111">
        <v>0.96</v>
      </c>
      <c r="I5" s="111">
        <v>0.98</v>
      </c>
      <c r="J5" s="111">
        <v>0.99</v>
      </c>
      <c r="K5" s="172"/>
      <c r="L5" s="261" t="str">
        <f>IF(OR(R5, G5="", G6=J6), "n/a", IF((J5-G5)/G5&lt;=-0.01, "↓", IF((J5-G5)/G5&gt;=0.01,"↑", "≈")))</f>
        <v>↑</v>
      </c>
      <c r="R5" s="171"/>
    </row>
    <row r="6" spans="2:18" ht="18" customHeight="1" x14ac:dyDescent="0.25">
      <c r="B6" s="256"/>
      <c r="C6" s="259" t="e">
        <v>#N/A</v>
      </c>
      <c r="D6" s="183"/>
      <c r="E6" s="183"/>
      <c r="F6" s="16" t="s">
        <v>220</v>
      </c>
      <c r="G6" s="67">
        <v>41640</v>
      </c>
      <c r="H6" s="67">
        <v>42370</v>
      </c>
      <c r="I6" s="67">
        <v>43831</v>
      </c>
      <c r="J6" s="67">
        <v>44562</v>
      </c>
      <c r="K6" s="177"/>
      <c r="L6" s="264"/>
      <c r="N6" s="56" t="s">
        <v>670</v>
      </c>
      <c r="O6" s="56" t="s">
        <v>252</v>
      </c>
      <c r="Q6" s="14"/>
      <c r="R6" s="171"/>
    </row>
    <row r="7" spans="2:18" ht="18" customHeight="1" x14ac:dyDescent="0.25">
      <c r="B7" s="256" t="s">
        <v>196</v>
      </c>
      <c r="C7" s="263">
        <v>57.1</v>
      </c>
      <c r="D7" s="201" t="s">
        <v>190</v>
      </c>
      <c r="E7" s="201" t="s">
        <v>147</v>
      </c>
      <c r="F7" s="15" t="s">
        <v>220</v>
      </c>
      <c r="G7" s="83" t="s">
        <v>52</v>
      </c>
      <c r="H7" s="83" t="s">
        <v>52</v>
      </c>
      <c r="I7" s="112">
        <v>0.64200000000000002</v>
      </c>
      <c r="J7" s="68">
        <v>0.64200000000000002</v>
      </c>
      <c r="K7" s="192"/>
      <c r="L7" s="260" t="str">
        <f>IF(OR(R7, G7="", G8=J8), "n/a", IF((J7-G7)/G7&lt;=-0.01, "↓", IF((J7-G7)/G7&gt;=0.01,"↑", "≈")))</f>
        <v>n/a</v>
      </c>
      <c r="N7" s="175" t="s">
        <v>0</v>
      </c>
      <c r="O7" s="157" t="s">
        <v>701</v>
      </c>
      <c r="R7" s="171"/>
    </row>
    <row r="8" spans="2:18" ht="18" customHeight="1" x14ac:dyDescent="0.25">
      <c r="B8" s="256"/>
      <c r="C8" s="259" t="e">
        <v>#N/A</v>
      </c>
      <c r="D8" s="183"/>
      <c r="E8" s="189"/>
      <c r="F8" s="16" t="s">
        <v>220</v>
      </c>
      <c r="G8" s="67" t="s">
        <v>52</v>
      </c>
      <c r="H8" s="67" t="s">
        <v>52</v>
      </c>
      <c r="I8" s="67">
        <v>43101</v>
      </c>
      <c r="J8" s="70">
        <v>43101</v>
      </c>
      <c r="K8" s="193"/>
      <c r="L8" s="264"/>
      <c r="N8" s="176"/>
      <c r="O8" s="158"/>
      <c r="Q8" s="14"/>
      <c r="R8" s="171"/>
    </row>
    <row r="9" spans="2:18" ht="18" customHeight="1" x14ac:dyDescent="0.25">
      <c r="B9" s="256" t="s">
        <v>197</v>
      </c>
      <c r="C9" s="263">
        <v>58.1</v>
      </c>
      <c r="D9" s="201" t="s">
        <v>191</v>
      </c>
      <c r="E9" s="201" t="s">
        <v>13</v>
      </c>
      <c r="F9" s="15" t="s">
        <v>220</v>
      </c>
      <c r="G9" s="112">
        <v>0.16800000000000001</v>
      </c>
      <c r="H9" s="68">
        <v>0.16800000000000001</v>
      </c>
      <c r="I9" s="68">
        <v>0.16800000000000001</v>
      </c>
      <c r="J9" s="68">
        <v>0.16800000000000001</v>
      </c>
      <c r="K9" s="192"/>
      <c r="L9" s="260" t="str">
        <f>IF(OR(R9, G9="", G10=J10), "n/a", IF((J9-G9)/G9&lt;=-0.01, "↓", IF((J9-G9)/G9&gt;=0.01,"↑", "≈")))</f>
        <v>n/a</v>
      </c>
      <c r="N9" s="175" t="s">
        <v>249</v>
      </c>
      <c r="O9" s="157" t="s">
        <v>682</v>
      </c>
      <c r="R9" s="171"/>
    </row>
    <row r="10" spans="2:18" ht="18" customHeight="1" x14ac:dyDescent="0.25">
      <c r="B10" s="256"/>
      <c r="C10" s="266" t="e">
        <v>#N/A</v>
      </c>
      <c r="D10" s="189"/>
      <c r="E10" s="189"/>
      <c r="F10" s="13" t="s">
        <v>220</v>
      </c>
      <c r="G10" s="66">
        <v>41275</v>
      </c>
      <c r="H10" s="69">
        <v>41275</v>
      </c>
      <c r="I10" s="69">
        <v>41275</v>
      </c>
      <c r="J10" s="69">
        <v>41275</v>
      </c>
      <c r="K10" s="204"/>
      <c r="L10" s="264"/>
      <c r="N10" s="176"/>
      <c r="O10" s="158"/>
      <c r="Q10" s="14"/>
      <c r="R10" s="171"/>
    </row>
    <row r="11" spans="2:18" ht="18" customHeight="1" x14ac:dyDescent="0.25">
      <c r="B11" s="256"/>
      <c r="C11" s="258">
        <v>58.2</v>
      </c>
      <c r="D11" s="182" t="s">
        <v>192</v>
      </c>
      <c r="E11" s="182" t="s">
        <v>147</v>
      </c>
      <c r="F11" s="15" t="s">
        <v>220</v>
      </c>
      <c r="G11" s="83" t="s">
        <v>52</v>
      </c>
      <c r="H11" s="83" t="s">
        <v>52</v>
      </c>
      <c r="I11" s="112">
        <v>0.66800000000000004</v>
      </c>
      <c r="J11" s="68">
        <v>0.66800000000000004</v>
      </c>
      <c r="K11" s="193"/>
      <c r="L11" s="261" t="str">
        <f>IF(OR(R11, G11="", G12=J12), "n/a", IF((J11-G11)/G11&lt;=-0.01, "↓", IF((J11-G11)/G11&gt;=0.01,"↑", "≈")))</f>
        <v>n/a</v>
      </c>
      <c r="N11" s="157" t="s">
        <v>250</v>
      </c>
      <c r="O11" s="157" t="s">
        <v>700</v>
      </c>
      <c r="R11" s="171"/>
    </row>
    <row r="12" spans="2:18" ht="18" customHeight="1" x14ac:dyDescent="0.25">
      <c r="B12" s="256"/>
      <c r="C12" s="259" t="e">
        <v>#N/A</v>
      </c>
      <c r="D12" s="183"/>
      <c r="E12" s="189"/>
      <c r="F12" s="16" t="s">
        <v>220</v>
      </c>
      <c r="G12" s="67" t="s">
        <v>52</v>
      </c>
      <c r="H12" s="67" t="s">
        <v>52</v>
      </c>
      <c r="I12" s="67">
        <v>43101</v>
      </c>
      <c r="J12" s="70">
        <v>43101</v>
      </c>
      <c r="K12" s="193"/>
      <c r="L12" s="264"/>
      <c r="N12" s="158"/>
      <c r="O12" s="158"/>
      <c r="Q12" s="14"/>
      <c r="R12" s="171"/>
    </row>
    <row r="13" spans="2:18" ht="18" customHeight="1" x14ac:dyDescent="0.25">
      <c r="B13" s="256" t="s">
        <v>198</v>
      </c>
      <c r="C13" s="263">
        <v>59.1</v>
      </c>
      <c r="D13" s="201" t="s">
        <v>193</v>
      </c>
      <c r="E13" s="201" t="s">
        <v>169</v>
      </c>
      <c r="F13" s="15" t="s">
        <v>220</v>
      </c>
      <c r="G13" s="111">
        <v>0.62</v>
      </c>
      <c r="H13" s="79">
        <v>0.62</v>
      </c>
      <c r="I13" s="79">
        <v>0.62</v>
      </c>
      <c r="J13" s="79">
        <v>0.62</v>
      </c>
      <c r="K13" s="192"/>
      <c r="L13" s="260" t="str">
        <f>IF(OR(R13, G13="", G14=J14), "n/a", IF((J13-G13)/G13&lt;=-0.01, "↓", IF((J13-G13)/G13&gt;=0.01,"↑", "≈")))</f>
        <v>n/a</v>
      </c>
      <c r="N13" s="175" t="s">
        <v>1</v>
      </c>
      <c r="O13" s="157" t="s">
        <v>672</v>
      </c>
      <c r="R13" s="171"/>
    </row>
    <row r="14" spans="2:18" ht="18" customHeight="1" x14ac:dyDescent="0.25">
      <c r="B14" s="256"/>
      <c r="C14" s="259" t="e">
        <v>#N/A</v>
      </c>
      <c r="D14" s="183"/>
      <c r="E14" s="189"/>
      <c r="F14" s="16" t="s">
        <v>220</v>
      </c>
      <c r="G14" s="67">
        <v>40544</v>
      </c>
      <c r="H14" s="70">
        <v>40544</v>
      </c>
      <c r="I14" s="70">
        <v>40544</v>
      </c>
      <c r="J14" s="70">
        <v>40544</v>
      </c>
      <c r="K14" s="193"/>
      <c r="L14" s="264"/>
      <c r="N14" s="176"/>
      <c r="O14" s="158"/>
      <c r="Q14" s="14"/>
      <c r="R14" s="171"/>
    </row>
    <row r="15" spans="2:18" ht="18" customHeight="1" x14ac:dyDescent="0.25">
      <c r="B15" s="256" t="s">
        <v>199</v>
      </c>
      <c r="C15" s="263">
        <v>60.1</v>
      </c>
      <c r="D15" s="201" t="s">
        <v>194</v>
      </c>
      <c r="E15" s="201" t="s">
        <v>147</v>
      </c>
      <c r="F15" s="15" t="s">
        <v>220</v>
      </c>
      <c r="G15" s="83" t="s">
        <v>52</v>
      </c>
      <c r="H15" s="83" t="s">
        <v>52</v>
      </c>
      <c r="I15" s="112">
        <v>0.70399999999999996</v>
      </c>
      <c r="J15" s="68">
        <v>0.70399999999999996</v>
      </c>
      <c r="K15" s="192"/>
      <c r="L15" s="260" t="str">
        <f>IF(OR(R15, G15="", G16=J16), "n/a", IF((J15-G15)/G15&lt;=-0.01, "↓", IF((J15-G15)/G15&gt;=0.01,"↑", "≈")))</f>
        <v>n/a</v>
      </c>
      <c r="N15" s="179" t="s">
        <v>2</v>
      </c>
      <c r="O15" s="144" t="s">
        <v>673</v>
      </c>
      <c r="R15" s="171"/>
    </row>
    <row r="16" spans="2:18" ht="18" customHeight="1" x14ac:dyDescent="0.25">
      <c r="B16" s="256"/>
      <c r="C16" s="266" t="e">
        <v>#N/A</v>
      </c>
      <c r="D16" s="189"/>
      <c r="E16" s="189"/>
      <c r="F16" s="15" t="s">
        <v>220</v>
      </c>
      <c r="G16" s="66" t="s">
        <v>52</v>
      </c>
      <c r="H16" s="66" t="s">
        <v>52</v>
      </c>
      <c r="I16" s="66">
        <v>43101</v>
      </c>
      <c r="J16" s="69">
        <v>43101</v>
      </c>
      <c r="K16" s="204"/>
      <c r="L16" s="264"/>
      <c r="N16" s="176"/>
      <c r="O16" s="158"/>
      <c r="Q16" s="14"/>
      <c r="R16" s="171"/>
    </row>
    <row r="17" spans="2:18" ht="18" customHeight="1" x14ac:dyDescent="0.25">
      <c r="B17" s="256"/>
      <c r="C17" s="258">
        <v>60.2</v>
      </c>
      <c r="D17" s="182" t="s">
        <v>194</v>
      </c>
      <c r="E17" s="182" t="s">
        <v>169</v>
      </c>
      <c r="F17" s="17" t="s">
        <v>220</v>
      </c>
      <c r="G17" s="83" t="s">
        <v>52</v>
      </c>
      <c r="H17" s="83" t="s">
        <v>52</v>
      </c>
      <c r="I17" s="111">
        <v>0.84</v>
      </c>
      <c r="J17" s="79">
        <v>0.84</v>
      </c>
      <c r="K17" s="193"/>
      <c r="L17" s="261" t="str">
        <f>IF(OR(R17, G17="", G18=J18), "n/a", IF((J17-G17)/G17&lt;=-0.01, "↓", IF((J17-G17)/G17&gt;=0.01,"↑", "≈")))</f>
        <v>n/a</v>
      </c>
      <c r="N17" s="175" t="s">
        <v>3</v>
      </c>
      <c r="O17" s="157" t="s">
        <v>703</v>
      </c>
      <c r="R17" s="171"/>
    </row>
    <row r="18" spans="2:18" ht="18" customHeight="1" x14ac:dyDescent="0.25">
      <c r="B18" s="256"/>
      <c r="C18" s="259" t="e">
        <v>#N/A</v>
      </c>
      <c r="D18" s="183"/>
      <c r="E18" s="189"/>
      <c r="F18" s="16" t="s">
        <v>220</v>
      </c>
      <c r="G18" s="67" t="s">
        <v>52</v>
      </c>
      <c r="H18" s="67" t="s">
        <v>52</v>
      </c>
      <c r="I18" s="67">
        <v>43466</v>
      </c>
      <c r="J18" s="70">
        <v>43466</v>
      </c>
      <c r="K18" s="193"/>
      <c r="L18" s="264"/>
      <c r="N18" s="176"/>
      <c r="O18" s="158"/>
      <c r="Q18" s="14"/>
      <c r="R18" s="171"/>
    </row>
    <row r="19" spans="2:18" ht="18" customHeight="1" x14ac:dyDescent="0.25">
      <c r="B19" s="256" t="s">
        <v>200</v>
      </c>
      <c r="C19" s="263">
        <v>61.1</v>
      </c>
      <c r="D19" s="201" t="s">
        <v>124</v>
      </c>
      <c r="E19" s="201" t="s">
        <v>52</v>
      </c>
      <c r="F19" s="15" t="s">
        <v>220</v>
      </c>
      <c r="G19" s="83" t="s">
        <v>52</v>
      </c>
      <c r="H19" s="83" t="s">
        <v>52</v>
      </c>
      <c r="I19" s="83" t="s">
        <v>52</v>
      </c>
      <c r="J19" s="83" t="s">
        <v>52</v>
      </c>
      <c r="K19" s="113"/>
      <c r="L19" s="260" t="str">
        <f>IF(OR(R19, G19="", G20=J20), "n/a", IF((J19-G19)/G19&lt;=-0.01, "↓", IF((J19-G19)/G19&gt;=0.01,"↑", "≈")))</f>
        <v>n/a</v>
      </c>
      <c r="N19" s="175" t="s">
        <v>4</v>
      </c>
      <c r="O19" s="157" t="s">
        <v>704</v>
      </c>
      <c r="R19" s="171"/>
    </row>
    <row r="20" spans="2:18" ht="18" customHeight="1" x14ac:dyDescent="0.25">
      <c r="B20" s="256"/>
      <c r="C20" s="259"/>
      <c r="D20" s="183"/>
      <c r="E20" s="189"/>
      <c r="F20" s="16" t="s">
        <v>220</v>
      </c>
      <c r="G20" s="67" t="s">
        <v>52</v>
      </c>
      <c r="H20" s="67" t="s">
        <v>52</v>
      </c>
      <c r="I20" s="67" t="s">
        <v>52</v>
      </c>
      <c r="J20" s="67" t="s">
        <v>52</v>
      </c>
      <c r="K20" s="95"/>
      <c r="L20" s="264"/>
      <c r="N20" s="176"/>
      <c r="O20" s="158"/>
      <c r="Q20" s="14"/>
      <c r="R20" s="171"/>
    </row>
    <row r="21" spans="2:18" ht="18" customHeight="1" x14ac:dyDescent="0.25">
      <c r="B21" s="256" t="s">
        <v>201</v>
      </c>
      <c r="C21" s="263">
        <v>62.1</v>
      </c>
      <c r="D21" s="201" t="s">
        <v>195</v>
      </c>
      <c r="E21" s="201" t="s">
        <v>139</v>
      </c>
      <c r="F21" s="15" t="s">
        <v>220</v>
      </c>
      <c r="G21" s="114">
        <v>4.9000000000000004</v>
      </c>
      <c r="H21" s="115">
        <v>4.9000000000000004</v>
      </c>
      <c r="I21" s="115">
        <v>4.9000000000000004</v>
      </c>
      <c r="J21" s="115">
        <v>4.9000000000000004</v>
      </c>
      <c r="K21" s="192"/>
      <c r="L21" s="260" t="str">
        <f>IF(OR(R21, G21="", G22=J22), "n/a", IF((J21-G21)/G21&lt;=-0.01, "↓", IF((J21-G21)/G21&gt;=0.01,"↑", "≈")))</f>
        <v>n/a</v>
      </c>
      <c r="N21" s="175" t="s">
        <v>5</v>
      </c>
      <c r="O21" s="157" t="s">
        <v>702</v>
      </c>
      <c r="R21" s="171"/>
    </row>
    <row r="22" spans="2:18" ht="18" customHeight="1" x14ac:dyDescent="0.25">
      <c r="B22" s="256"/>
      <c r="C22" s="258" t="e">
        <v>#N/A</v>
      </c>
      <c r="D22" s="183"/>
      <c r="E22" s="183"/>
      <c r="F22" s="16" t="s">
        <v>220</v>
      </c>
      <c r="G22" s="67">
        <v>41275</v>
      </c>
      <c r="H22" s="70">
        <v>41275</v>
      </c>
      <c r="I22" s="70">
        <v>41275</v>
      </c>
      <c r="J22" s="70">
        <v>41275</v>
      </c>
      <c r="K22" s="202"/>
      <c r="L22" s="262"/>
      <c r="N22" s="176"/>
      <c r="O22" s="158"/>
      <c r="Q22" s="14"/>
      <c r="R22" s="171"/>
    </row>
    <row r="23" spans="2:18" ht="18" customHeight="1" x14ac:dyDescent="0.25">
      <c r="B23" s="267" t="s">
        <v>204</v>
      </c>
      <c r="C23" s="263">
        <v>63.1</v>
      </c>
      <c r="D23" s="182" t="s">
        <v>202</v>
      </c>
      <c r="E23" s="182" t="s">
        <v>147</v>
      </c>
      <c r="F23" s="15" t="s">
        <v>220</v>
      </c>
      <c r="G23" s="112">
        <v>0.23899999999999999</v>
      </c>
      <c r="H23" s="112">
        <v>0.251</v>
      </c>
      <c r="I23" s="112">
        <v>0.311</v>
      </c>
      <c r="J23" s="68">
        <v>0.311</v>
      </c>
      <c r="K23" s="172"/>
      <c r="L23" s="261" t="str">
        <f>IF(OR(R23, G23="", G24=J24), "n/a", IF((J23-G23)/G23&lt;=-0.01, "↓", IF((J23-G23)/G23&gt;=0.01,"↑", "≈")))</f>
        <v>↑</v>
      </c>
      <c r="N23" s="175" t="s">
        <v>6</v>
      </c>
      <c r="O23" s="157" t="s">
        <v>674</v>
      </c>
      <c r="R23" s="171"/>
    </row>
    <row r="24" spans="2:18" ht="18" customHeight="1" x14ac:dyDescent="0.25">
      <c r="B24" s="256"/>
      <c r="C24" s="259" t="e">
        <v>#N/A</v>
      </c>
      <c r="D24" s="183"/>
      <c r="E24" s="183"/>
      <c r="F24" s="16" t="s">
        <v>220</v>
      </c>
      <c r="G24" s="67">
        <v>40179</v>
      </c>
      <c r="H24" s="67">
        <v>41640</v>
      </c>
      <c r="I24" s="67">
        <v>43101</v>
      </c>
      <c r="J24" s="70">
        <v>43101</v>
      </c>
      <c r="K24" s="177"/>
      <c r="L24" s="264"/>
      <c r="N24" s="176"/>
      <c r="O24" s="158"/>
      <c r="Q24" s="14"/>
      <c r="R24" s="171"/>
    </row>
    <row r="25" spans="2:18" ht="18" customHeight="1" x14ac:dyDescent="0.25">
      <c r="B25" s="256" t="s">
        <v>205</v>
      </c>
      <c r="C25" s="258">
        <v>64.099999999999994</v>
      </c>
      <c r="D25" s="182" t="s">
        <v>203</v>
      </c>
      <c r="E25" s="182" t="s">
        <v>37</v>
      </c>
      <c r="F25" s="15" t="s">
        <v>220</v>
      </c>
      <c r="G25" s="112">
        <v>0.16800000000000001</v>
      </c>
      <c r="H25" s="112">
        <v>0.13400000000000001</v>
      </c>
      <c r="I25" s="112">
        <v>0.127</v>
      </c>
      <c r="J25" s="68">
        <v>0.127</v>
      </c>
      <c r="K25" s="172"/>
      <c r="L25" s="260" t="str">
        <f>IF(OR(R25, G25="", G26=J26), "n/a", IF((J25-G25)/G25&lt;=-0.01, "↓", IF((J25-G25)/G25&gt;=0.01,"↑", "≈")))</f>
        <v>↓</v>
      </c>
      <c r="N25" s="175" t="s">
        <v>7</v>
      </c>
      <c r="O25" s="157" t="s">
        <v>675</v>
      </c>
      <c r="R25" s="171"/>
    </row>
    <row r="26" spans="2:18" ht="18" customHeight="1" x14ac:dyDescent="0.25">
      <c r="B26" s="256"/>
      <c r="C26" s="259" t="e">
        <v>#N/A</v>
      </c>
      <c r="D26" s="183"/>
      <c r="E26" s="183"/>
      <c r="F26" s="16" t="s">
        <v>220</v>
      </c>
      <c r="G26" s="67">
        <v>40179</v>
      </c>
      <c r="H26" s="67">
        <v>41640</v>
      </c>
      <c r="I26" s="67">
        <v>43101</v>
      </c>
      <c r="J26" s="70">
        <v>43101</v>
      </c>
      <c r="K26" s="177"/>
      <c r="L26" s="264"/>
      <c r="N26" s="176"/>
      <c r="O26" s="158"/>
      <c r="Q26" s="14"/>
      <c r="R26" s="171"/>
    </row>
    <row r="27" spans="2:18" ht="18" customHeight="1" x14ac:dyDescent="0.25">
      <c r="B27" s="256" t="s">
        <v>209</v>
      </c>
      <c r="C27" s="263">
        <v>65.099999999999994</v>
      </c>
      <c r="D27" s="201" t="s">
        <v>206</v>
      </c>
      <c r="E27" s="201" t="s">
        <v>147</v>
      </c>
      <c r="F27" s="15" t="s">
        <v>220</v>
      </c>
      <c r="G27" s="111">
        <v>0.55000000000000004</v>
      </c>
      <c r="H27" s="79">
        <v>0.55000000000000004</v>
      </c>
      <c r="I27" s="111">
        <v>0.54</v>
      </c>
      <c r="J27" s="79">
        <v>0.54</v>
      </c>
      <c r="K27" s="172"/>
      <c r="L27" s="260" t="str">
        <f>IF(OR(R27, G27="", G28=J28), "n/a", IF((J27-G27)/G27&lt;=-0.01, "↓", IF((J27-G27)/G27&gt;=0.01,"↑", "≈")))</f>
        <v>↓</v>
      </c>
      <c r="R27" s="171"/>
    </row>
    <row r="28" spans="2:18" ht="18" customHeight="1" x14ac:dyDescent="0.25">
      <c r="B28" s="256"/>
      <c r="C28" s="266" t="e">
        <v>#N/A</v>
      </c>
      <c r="D28" s="189"/>
      <c r="E28" s="189"/>
      <c r="F28" s="15" t="s">
        <v>220</v>
      </c>
      <c r="G28" s="66">
        <v>41640</v>
      </c>
      <c r="H28" s="69">
        <v>41640</v>
      </c>
      <c r="I28" s="66">
        <v>43101</v>
      </c>
      <c r="J28" s="69">
        <v>43101</v>
      </c>
      <c r="K28" s="172"/>
      <c r="L28" s="261"/>
      <c r="Q28" s="14"/>
      <c r="R28" s="171"/>
    </row>
    <row r="29" spans="2:18" ht="18" customHeight="1" x14ac:dyDescent="0.25">
      <c r="B29" s="256"/>
      <c r="C29" s="265">
        <v>65.2</v>
      </c>
      <c r="D29" s="195" t="s">
        <v>207</v>
      </c>
      <c r="E29" s="195" t="s">
        <v>139</v>
      </c>
      <c r="F29" s="17" t="s">
        <v>220</v>
      </c>
      <c r="G29" s="112">
        <v>0.56399999999999995</v>
      </c>
      <c r="H29" s="68">
        <v>0.56399999999999995</v>
      </c>
      <c r="I29" s="112">
        <v>0.57899999999999996</v>
      </c>
      <c r="J29" s="68">
        <v>0.57899999999999996</v>
      </c>
      <c r="K29" s="184"/>
      <c r="L29" s="270" t="str">
        <f>IF(OR(R29, G29="", G30=J30), "n/a", IF((J29-G29)/G29&lt;=-0.01, "↓", IF((J29-G29)/G29&gt;=0.01,"↑", "≈")))</f>
        <v>↑</v>
      </c>
      <c r="N29" s="120" t="s">
        <v>7</v>
      </c>
      <c r="O29" s="56" t="s">
        <v>252</v>
      </c>
      <c r="R29" s="171"/>
    </row>
    <row r="30" spans="2:18" ht="18" customHeight="1" x14ac:dyDescent="0.25">
      <c r="B30" s="256"/>
      <c r="C30" s="259" t="e">
        <v>#N/A</v>
      </c>
      <c r="D30" s="183"/>
      <c r="E30" s="183"/>
      <c r="F30" s="16" t="s">
        <v>220</v>
      </c>
      <c r="G30" s="67">
        <v>41275</v>
      </c>
      <c r="H30" s="70">
        <v>41275</v>
      </c>
      <c r="I30" s="67">
        <v>43101</v>
      </c>
      <c r="J30" s="70">
        <v>43101</v>
      </c>
      <c r="K30" s="177"/>
      <c r="L30" s="262"/>
      <c r="N30" s="268" t="s">
        <v>677</v>
      </c>
      <c r="O30" s="157" t="s">
        <v>678</v>
      </c>
      <c r="Q30" s="14"/>
      <c r="R30" s="171"/>
    </row>
    <row r="31" spans="2:18" ht="18" customHeight="1" x14ac:dyDescent="0.25">
      <c r="B31" s="256" t="s">
        <v>210</v>
      </c>
      <c r="C31" s="263">
        <v>66.099999999999994</v>
      </c>
      <c r="D31" s="201" t="s">
        <v>208</v>
      </c>
      <c r="E31" s="201" t="s">
        <v>147</v>
      </c>
      <c r="F31" s="15" t="s">
        <v>220</v>
      </c>
      <c r="G31" s="83" t="s">
        <v>52</v>
      </c>
      <c r="H31" s="83" t="s">
        <v>52</v>
      </c>
      <c r="I31" s="112">
        <v>0.78100000000000003</v>
      </c>
      <c r="J31" s="68">
        <v>0.78100000000000003</v>
      </c>
      <c r="K31" s="192"/>
      <c r="L31" s="260" t="str">
        <f>IF(OR(R31, G31="", G32=J32), "n/a", IF((J31-G31)/G31&lt;=-0.01, "↓", IF((J31-G31)/G31&gt;=0.01,"↑", "≈")))</f>
        <v>n/a</v>
      </c>
      <c r="N31" s="269"/>
      <c r="O31" s="158"/>
      <c r="R31" s="171"/>
    </row>
    <row r="32" spans="2:18" ht="18" customHeight="1" x14ac:dyDescent="0.25">
      <c r="B32" s="256"/>
      <c r="C32" s="259" t="e">
        <v>#N/A</v>
      </c>
      <c r="D32" s="183"/>
      <c r="E32" s="183"/>
      <c r="F32" s="16" t="s">
        <v>220</v>
      </c>
      <c r="G32" s="67" t="s">
        <v>52</v>
      </c>
      <c r="H32" s="67" t="s">
        <v>52</v>
      </c>
      <c r="I32" s="67">
        <v>43101</v>
      </c>
      <c r="J32" s="70">
        <v>43101</v>
      </c>
      <c r="K32" s="202"/>
      <c r="L32" s="262"/>
      <c r="N32" s="268" t="s">
        <v>679</v>
      </c>
      <c r="O32" s="157" t="s">
        <v>680</v>
      </c>
      <c r="Q32" s="14"/>
      <c r="R32" s="171"/>
    </row>
    <row r="33" spans="2:18" ht="18" customHeight="1" x14ac:dyDescent="0.25">
      <c r="B33" s="267" t="s">
        <v>212</v>
      </c>
      <c r="C33" s="258">
        <v>67.099999999999994</v>
      </c>
      <c r="D33" s="182" t="s">
        <v>211</v>
      </c>
      <c r="E33" s="182" t="s">
        <v>169</v>
      </c>
      <c r="F33" s="15" t="s">
        <v>220</v>
      </c>
      <c r="G33" s="111">
        <v>0.13</v>
      </c>
      <c r="H33" s="111">
        <v>0.13</v>
      </c>
      <c r="I33" s="111">
        <v>0.22</v>
      </c>
      <c r="J33" s="79">
        <v>0.22</v>
      </c>
      <c r="K33" s="172"/>
      <c r="L33" s="261" t="str">
        <f>IF(OR(R33, G33="", G34=J34), "n/a", IF((J33-G33)/G33&lt;=-0.01, "↓", IF((J33-G33)/G33&gt;=0.01,"↑", "≈")))</f>
        <v>↑</v>
      </c>
      <c r="N33" s="269"/>
      <c r="O33" s="158"/>
      <c r="R33" s="171"/>
    </row>
    <row r="34" spans="2:18" ht="18" customHeight="1" x14ac:dyDescent="0.25">
      <c r="B34" s="256"/>
      <c r="C34" s="266" t="e">
        <v>#N/A</v>
      </c>
      <c r="D34" s="189"/>
      <c r="E34" s="189"/>
      <c r="F34" s="13" t="s">
        <v>220</v>
      </c>
      <c r="G34" s="66">
        <v>40179</v>
      </c>
      <c r="H34" s="66">
        <v>42005</v>
      </c>
      <c r="I34" s="66">
        <v>43466</v>
      </c>
      <c r="J34" s="69">
        <v>43466</v>
      </c>
      <c r="K34" s="191"/>
      <c r="L34" s="264"/>
      <c r="N34" s="261" t="s">
        <v>683</v>
      </c>
      <c r="O34" s="157" t="s">
        <v>681</v>
      </c>
      <c r="Q34" s="14"/>
      <c r="R34" s="171"/>
    </row>
    <row r="35" spans="2:18" ht="18" customHeight="1" x14ac:dyDescent="0.25">
      <c r="B35" s="256"/>
      <c r="C35" s="265">
        <v>67.2</v>
      </c>
      <c r="D35" s="195" t="s">
        <v>211</v>
      </c>
      <c r="E35" s="195" t="s">
        <v>145</v>
      </c>
      <c r="F35" s="15" t="s">
        <v>220</v>
      </c>
      <c r="G35" s="83" t="s">
        <v>52</v>
      </c>
      <c r="H35" s="68" t="s">
        <v>52</v>
      </c>
      <c r="I35" s="112">
        <v>0.111</v>
      </c>
      <c r="J35" s="68">
        <v>0.111</v>
      </c>
      <c r="K35" s="193"/>
      <c r="L35" s="261" t="str">
        <f>IF(OR(R35, G35="", G36=J36), "n/a", IF((J35-G35)/G35&lt;=-0.01, "↓", IF((J35-G35)/G35&gt;=0.01,"↑", "≈")))</f>
        <v>n/a</v>
      </c>
      <c r="N35" s="264"/>
      <c r="O35" s="158"/>
      <c r="R35" s="171"/>
    </row>
    <row r="36" spans="2:18" ht="18" customHeight="1" x14ac:dyDescent="0.25">
      <c r="B36" s="256"/>
      <c r="C36" s="259" t="e">
        <v>#N/A</v>
      </c>
      <c r="D36" s="183"/>
      <c r="E36" s="183"/>
      <c r="F36" s="15" t="s">
        <v>220</v>
      </c>
      <c r="G36" s="67" t="s">
        <v>52</v>
      </c>
      <c r="H36" s="70" t="s">
        <v>52</v>
      </c>
      <c r="I36" s="67">
        <v>43101</v>
      </c>
      <c r="J36" s="70">
        <v>43101</v>
      </c>
      <c r="K36" s="202"/>
      <c r="L36" s="264"/>
      <c r="Q36" s="14"/>
      <c r="R36" s="171"/>
    </row>
    <row r="37" spans="2:18" ht="18" customHeight="1" x14ac:dyDescent="0.25">
      <c r="B37" s="256" t="s">
        <v>213</v>
      </c>
      <c r="C37" s="263">
        <v>68.099999999999994</v>
      </c>
      <c r="D37" s="201" t="s">
        <v>211</v>
      </c>
      <c r="E37" s="201" t="s">
        <v>169</v>
      </c>
      <c r="F37" s="11" t="s">
        <v>220</v>
      </c>
      <c r="G37" s="111">
        <v>0.13</v>
      </c>
      <c r="H37" s="111">
        <v>0.13</v>
      </c>
      <c r="I37" s="111">
        <v>0.22</v>
      </c>
      <c r="J37" s="79">
        <v>0.22</v>
      </c>
      <c r="K37" s="172"/>
      <c r="L37" s="260" t="str">
        <f>IF(OR(R37, G37="", G38=J38), "n/a", IF((J37-G37)/G37&lt;=-0.01, "↓", IF((J37-G37)/G37&gt;=0.01,"↑", "≈")))</f>
        <v>↑</v>
      </c>
      <c r="R37" s="171"/>
    </row>
    <row r="38" spans="2:18" ht="18" customHeight="1" x14ac:dyDescent="0.25">
      <c r="B38" s="256"/>
      <c r="C38" s="266" t="e">
        <v>#N/A</v>
      </c>
      <c r="D38" s="189"/>
      <c r="E38" s="189"/>
      <c r="F38" s="15" t="s">
        <v>220</v>
      </c>
      <c r="G38" s="66">
        <v>40179</v>
      </c>
      <c r="H38" s="66">
        <v>42005</v>
      </c>
      <c r="I38" s="66">
        <v>43466</v>
      </c>
      <c r="J38" s="69">
        <v>43466</v>
      </c>
      <c r="K38" s="172"/>
      <c r="L38" s="264"/>
      <c r="Q38" s="14"/>
      <c r="R38" s="171"/>
    </row>
    <row r="39" spans="2:18" ht="18" customHeight="1" x14ac:dyDescent="0.25">
      <c r="B39" s="256"/>
      <c r="C39" s="265">
        <v>68.2</v>
      </c>
      <c r="D39" s="195" t="s">
        <v>211</v>
      </c>
      <c r="E39" s="195" t="s">
        <v>145</v>
      </c>
      <c r="F39" s="17" t="s">
        <v>220</v>
      </c>
      <c r="G39" s="83" t="s">
        <v>52</v>
      </c>
      <c r="H39" s="68" t="s">
        <v>52</v>
      </c>
      <c r="I39" s="112">
        <v>0.111</v>
      </c>
      <c r="J39" s="68">
        <v>0.111</v>
      </c>
      <c r="K39" s="203"/>
      <c r="L39" s="261" t="str">
        <f>IF(OR(R39, G39="", G40=J40), "n/a", IF((J39-G39)/G39&lt;=-0.01, "↓", IF((J39-G39)/G39&gt;=0.01,"↑", "≈")))</f>
        <v>n/a</v>
      </c>
      <c r="R39" s="171"/>
    </row>
    <row r="40" spans="2:18" ht="18" customHeight="1" x14ac:dyDescent="0.25">
      <c r="B40" s="256"/>
      <c r="C40" s="259" t="e">
        <v>#N/A</v>
      </c>
      <c r="D40" s="183"/>
      <c r="E40" s="183"/>
      <c r="F40" s="16" t="s">
        <v>220</v>
      </c>
      <c r="G40" s="67" t="s">
        <v>52</v>
      </c>
      <c r="H40" s="70" t="s">
        <v>52</v>
      </c>
      <c r="I40" s="67">
        <v>43101</v>
      </c>
      <c r="J40" s="70">
        <v>43101</v>
      </c>
      <c r="K40" s="202"/>
      <c r="L40" s="264"/>
      <c r="Q40" s="14"/>
      <c r="R40" s="171"/>
    </row>
    <row r="41" spans="2:18" ht="18" customHeight="1" x14ac:dyDescent="0.25">
      <c r="B41" s="256" t="s">
        <v>214</v>
      </c>
      <c r="C41" s="263">
        <v>69.099999999999994</v>
      </c>
      <c r="D41" s="201" t="s">
        <v>216</v>
      </c>
      <c r="E41" s="201" t="s">
        <v>147</v>
      </c>
      <c r="F41" s="15" t="s">
        <v>220</v>
      </c>
      <c r="G41" s="83" t="s">
        <v>52</v>
      </c>
      <c r="H41" s="83" t="s">
        <v>52</v>
      </c>
      <c r="I41" s="112">
        <v>0.72899999999999998</v>
      </c>
      <c r="J41" s="68">
        <v>0.72899999999999998</v>
      </c>
      <c r="K41" s="192"/>
      <c r="L41" s="260" t="str">
        <f>IF(OR(R41, G41="", G42=J42), "n/a", IF((J41-G41)/G41&lt;=-0.01, "↓", IF((J41-G41)/G41&gt;=0.01,"↑", "≈")))</f>
        <v>n/a</v>
      </c>
      <c r="R41" s="171"/>
    </row>
    <row r="42" spans="2:18" ht="18" customHeight="1" x14ac:dyDescent="0.25">
      <c r="B42" s="256"/>
      <c r="C42" s="259" t="e">
        <v>#N/A</v>
      </c>
      <c r="D42" s="183"/>
      <c r="E42" s="183"/>
      <c r="F42" s="16" t="s">
        <v>220</v>
      </c>
      <c r="G42" s="67" t="s">
        <v>52</v>
      </c>
      <c r="H42" s="67" t="s">
        <v>52</v>
      </c>
      <c r="I42" s="67">
        <v>43101</v>
      </c>
      <c r="J42" s="70">
        <v>43101</v>
      </c>
      <c r="K42" s="193"/>
      <c r="L42" s="264"/>
      <c r="Q42" s="14"/>
      <c r="R42" s="171"/>
    </row>
    <row r="43" spans="2:18" ht="18" customHeight="1" x14ac:dyDescent="0.25">
      <c r="B43" s="256" t="s">
        <v>215</v>
      </c>
      <c r="C43" s="258">
        <v>70.099999999999994</v>
      </c>
      <c r="D43" s="182" t="s">
        <v>217</v>
      </c>
      <c r="E43" s="182" t="s">
        <v>218</v>
      </c>
      <c r="F43" s="28" t="s">
        <v>221</v>
      </c>
      <c r="G43" s="112">
        <v>0.68899999999999995</v>
      </c>
      <c r="H43" s="68">
        <v>0.68899999999999995</v>
      </c>
      <c r="I43" s="68">
        <v>0.68899999999999995</v>
      </c>
      <c r="J43" s="68">
        <v>0.68899999999999995</v>
      </c>
      <c r="K43" s="192"/>
      <c r="L43" s="260" t="str">
        <f>IF(OR(R43, G43="", G44=J44), "n/a", IF((J43-G43)/G43&lt;=-0.01, "↓", IF((J43-G43)/G43&gt;=0.01,"↑", "≈")))</f>
        <v>n/a</v>
      </c>
      <c r="R43" s="171"/>
    </row>
    <row r="44" spans="2:18" ht="18" customHeight="1" x14ac:dyDescent="0.25">
      <c r="B44" s="256"/>
      <c r="C44" s="258" t="e">
        <v>#N/A</v>
      </c>
      <c r="D44" s="182"/>
      <c r="E44" s="182"/>
      <c r="F44" s="15" t="s">
        <v>220</v>
      </c>
      <c r="G44" s="73">
        <v>41640</v>
      </c>
      <c r="H44" s="77">
        <v>41640</v>
      </c>
      <c r="I44" s="77">
        <v>41640</v>
      </c>
      <c r="J44" s="77">
        <v>41640</v>
      </c>
      <c r="K44" s="193"/>
      <c r="L44" s="261"/>
      <c r="Q44" s="14"/>
      <c r="R44" s="171"/>
    </row>
    <row r="45" spans="2:18" ht="18" customHeight="1" x14ac:dyDescent="0.25">
      <c r="B45" s="256"/>
      <c r="C45" s="258" t="e">
        <v>#N/A</v>
      </c>
      <c r="D45" s="182"/>
      <c r="E45" s="182"/>
      <c r="F45" s="28" t="s">
        <v>222</v>
      </c>
      <c r="G45" s="83" t="s">
        <v>52</v>
      </c>
      <c r="H45" s="83" t="s">
        <v>52</v>
      </c>
      <c r="I45" s="112">
        <v>0.65500000000000003</v>
      </c>
      <c r="J45" s="68">
        <v>0.65500000000000003</v>
      </c>
      <c r="K45" s="193"/>
      <c r="L45" s="261" t="str">
        <f>IF(OR(R45, G45="", G46=J46), "n/a", IF((J45-G45)/G45&lt;=-0.01, "↓", IF((J45-G45)/G45&gt;=0.01,"↑", "≈")))</f>
        <v>n/a</v>
      </c>
      <c r="R45" s="171"/>
    </row>
    <row r="46" spans="2:18" ht="18" customHeight="1" x14ac:dyDescent="0.25">
      <c r="B46" s="257"/>
      <c r="C46" s="259" t="e">
        <v>#N/A</v>
      </c>
      <c r="D46" s="183"/>
      <c r="E46" s="183"/>
      <c r="F46" s="16" t="s">
        <v>220</v>
      </c>
      <c r="G46" s="67" t="s">
        <v>52</v>
      </c>
      <c r="H46" s="67" t="s">
        <v>52</v>
      </c>
      <c r="I46" s="67">
        <v>43101</v>
      </c>
      <c r="J46" s="70">
        <v>43101</v>
      </c>
      <c r="K46" s="202"/>
      <c r="L46" s="262"/>
      <c r="Q46" s="14"/>
      <c r="R46" s="171"/>
    </row>
    <row r="47" spans="2:18" ht="18" customHeight="1" x14ac:dyDescent="0.2">
      <c r="B47" s="132"/>
    </row>
    <row r="48" spans="2:18" ht="18" customHeight="1" x14ac:dyDescent="0.2">
      <c r="B48" s="133" t="s">
        <v>647</v>
      </c>
    </row>
  </sheetData>
  <mergeCells count="164">
    <mergeCell ref="B2:L2"/>
    <mergeCell ref="R5:R6"/>
    <mergeCell ref="B7:B8"/>
    <mergeCell ref="C7:C8"/>
    <mergeCell ref="D7:D8"/>
    <mergeCell ref="E7:E8"/>
    <mergeCell ref="K7:K8"/>
    <mergeCell ref="L7:L8"/>
    <mergeCell ref="R7:R8"/>
    <mergeCell ref="B5:B6"/>
    <mergeCell ref="C5:C6"/>
    <mergeCell ref="D5:D6"/>
    <mergeCell ref="E5:E6"/>
    <mergeCell ref="K5:K6"/>
    <mergeCell ref="L5:L6"/>
    <mergeCell ref="N7:N8"/>
    <mergeCell ref="O7:O8"/>
    <mergeCell ref="B9:B12"/>
    <mergeCell ref="C9:C10"/>
    <mergeCell ref="D9:D10"/>
    <mergeCell ref="E9:E10"/>
    <mergeCell ref="K9:K10"/>
    <mergeCell ref="L9:L10"/>
    <mergeCell ref="N9:N10"/>
    <mergeCell ref="O9:O10"/>
    <mergeCell ref="N11:N12"/>
    <mergeCell ref="O11:O12"/>
    <mergeCell ref="N15:N16"/>
    <mergeCell ref="O15:O16"/>
    <mergeCell ref="R9:R10"/>
    <mergeCell ref="C11:C12"/>
    <mergeCell ref="D11:D12"/>
    <mergeCell ref="E11:E12"/>
    <mergeCell ref="K11:K12"/>
    <mergeCell ref="L11:L12"/>
    <mergeCell ref="R11:R12"/>
    <mergeCell ref="K21:K22"/>
    <mergeCell ref="L21:L22"/>
    <mergeCell ref="R13:R14"/>
    <mergeCell ref="B15:B18"/>
    <mergeCell ref="C15:C16"/>
    <mergeCell ref="D15:D16"/>
    <mergeCell ref="E15:E16"/>
    <mergeCell ref="K15:K16"/>
    <mergeCell ref="L15:L16"/>
    <mergeCell ref="R15:R16"/>
    <mergeCell ref="C17:C18"/>
    <mergeCell ref="D17:D18"/>
    <mergeCell ref="B13:B14"/>
    <mergeCell ref="C13:C14"/>
    <mergeCell ref="D13:D14"/>
    <mergeCell ref="E13:E14"/>
    <mergeCell ref="K13:K14"/>
    <mergeCell ref="L13:L14"/>
    <mergeCell ref="E17:E18"/>
    <mergeCell ref="K17:K18"/>
    <mergeCell ref="L17:L18"/>
    <mergeCell ref="R17:R18"/>
    <mergeCell ref="N13:N14"/>
    <mergeCell ref="O13:O14"/>
    <mergeCell ref="K29:K30"/>
    <mergeCell ref="L29:L30"/>
    <mergeCell ref="R29:R30"/>
    <mergeCell ref="N30:N31"/>
    <mergeCell ref="O30:O31"/>
    <mergeCell ref="R31:R32"/>
    <mergeCell ref="B19:B20"/>
    <mergeCell ref="C19:C20"/>
    <mergeCell ref="D19:D20"/>
    <mergeCell ref="E19:E20"/>
    <mergeCell ref="L19:L20"/>
    <mergeCell ref="R19:R20"/>
    <mergeCell ref="R21:R22"/>
    <mergeCell ref="B23:B24"/>
    <mergeCell ref="C23:C24"/>
    <mergeCell ref="D23:D24"/>
    <mergeCell ref="E23:E24"/>
    <mergeCell ref="K23:K24"/>
    <mergeCell ref="L23:L24"/>
    <mergeCell ref="R23:R24"/>
    <mergeCell ref="B21:B22"/>
    <mergeCell ref="C21:C22"/>
    <mergeCell ref="D21:D22"/>
    <mergeCell ref="E21:E22"/>
    <mergeCell ref="R33:R34"/>
    <mergeCell ref="C35:C36"/>
    <mergeCell ref="D35:D36"/>
    <mergeCell ref="N32:N33"/>
    <mergeCell ref="O32:O33"/>
    <mergeCell ref="N34:N35"/>
    <mergeCell ref="O34:O35"/>
    <mergeCell ref="R25:R26"/>
    <mergeCell ref="B27:B30"/>
    <mergeCell ref="C27:C28"/>
    <mergeCell ref="D27:D28"/>
    <mergeCell ref="E27:E28"/>
    <mergeCell ref="K27:K28"/>
    <mergeCell ref="L27:L28"/>
    <mergeCell ref="R27:R28"/>
    <mergeCell ref="C29:C30"/>
    <mergeCell ref="D29:D30"/>
    <mergeCell ref="B25:B26"/>
    <mergeCell ref="C25:C26"/>
    <mergeCell ref="D25:D26"/>
    <mergeCell ref="E25:E26"/>
    <mergeCell ref="K25:K26"/>
    <mergeCell ref="L25:L26"/>
    <mergeCell ref="E29:E30"/>
    <mergeCell ref="B37:B40"/>
    <mergeCell ref="C37:C38"/>
    <mergeCell ref="D37:D38"/>
    <mergeCell ref="E37:E38"/>
    <mergeCell ref="K37:K38"/>
    <mergeCell ref="L37:L38"/>
    <mergeCell ref="B31:B32"/>
    <mergeCell ref="C31:C32"/>
    <mergeCell ref="D31:D32"/>
    <mergeCell ref="E31:E32"/>
    <mergeCell ref="K31:K32"/>
    <mergeCell ref="L31:L32"/>
    <mergeCell ref="B33:B36"/>
    <mergeCell ref="C33:C34"/>
    <mergeCell ref="D33:D34"/>
    <mergeCell ref="E33:E34"/>
    <mergeCell ref="K33:K34"/>
    <mergeCell ref="L33:L34"/>
    <mergeCell ref="R37:R38"/>
    <mergeCell ref="C39:C40"/>
    <mergeCell ref="D39:D40"/>
    <mergeCell ref="E39:E40"/>
    <mergeCell ref="K39:K40"/>
    <mergeCell ref="L39:L40"/>
    <mergeCell ref="R39:R40"/>
    <mergeCell ref="E35:E36"/>
    <mergeCell ref="K35:K36"/>
    <mergeCell ref="L35:L36"/>
    <mergeCell ref="R35:R36"/>
    <mergeCell ref="R45:R46"/>
    <mergeCell ref="R41:R42"/>
    <mergeCell ref="B43:B46"/>
    <mergeCell ref="C43:C46"/>
    <mergeCell ref="D43:D46"/>
    <mergeCell ref="E43:E46"/>
    <mergeCell ref="K43:K44"/>
    <mergeCell ref="L43:L44"/>
    <mergeCell ref="R43:R44"/>
    <mergeCell ref="K45:K46"/>
    <mergeCell ref="L45:L46"/>
    <mergeCell ref="B41:B42"/>
    <mergeCell ref="C41:C42"/>
    <mergeCell ref="D41:D42"/>
    <mergeCell ref="E41:E42"/>
    <mergeCell ref="K41:K42"/>
    <mergeCell ref="L41:L42"/>
    <mergeCell ref="N17:N18"/>
    <mergeCell ref="O17:O18"/>
    <mergeCell ref="N19:N20"/>
    <mergeCell ref="O19:O20"/>
    <mergeCell ref="N21:N22"/>
    <mergeCell ref="O21:O22"/>
    <mergeCell ref="N23:N24"/>
    <mergeCell ref="O23:O24"/>
    <mergeCell ref="N25:N26"/>
    <mergeCell ref="O25:O26"/>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14:colorSeries rgb="FF00ACD9"/>
          <x14:colorNegative rgb="FFD00000"/>
          <x14:colorAxis rgb="FF000000"/>
          <x14:colorMarkers rgb="FF00ACD9"/>
          <x14:colorFirst rgb="FFD00000"/>
          <x14:colorLast rgb="FFD00000"/>
          <x14:colorHigh rgb="FFD00000"/>
          <x14:colorLow rgb="FFD00000"/>
          <xm:f>'Outcome 5'!G26:J26</xm:f>
          <x14:sparklines>
            <x14:sparkline>
              <xm:f>'Outcome 5'!G25:J25</xm:f>
              <xm:sqref>K25</xm:sqref>
            </x14:sparkline>
          </x14:sparklines>
        </x14:sparklineGroup>
        <x14:sparklineGroup lineWeight="1" dateAxis="1" displayEmptyCellsAs="gap" markers="1">
          <x14:colorSeries rgb="FF00ACD9"/>
          <x14:colorNegative rgb="FFD00000"/>
          <x14:colorAxis rgb="FF000000"/>
          <x14:colorMarkers rgb="FF00ACD9"/>
          <x14:colorFirst rgb="FFD00000"/>
          <x14:colorLast rgb="FFD00000"/>
          <x14:colorHigh rgb="FFD00000"/>
          <x14:colorLow rgb="FFD00000"/>
          <xm:f>'Outcome 5'!G24:J24</xm:f>
          <x14:sparklines>
            <x14:sparkline>
              <xm:f>'Outcome 5'!G23:J23</xm:f>
              <xm:sqref>K23</xm:sqref>
            </x14:sparkline>
          </x14:sparklines>
        </x14:sparklineGroup>
        <x14:sparklineGroup lineWeight="1" dateAxis="1" displayEmptyCellsAs="gap" markers="1">
          <x14:colorSeries rgb="FF00ACD9"/>
          <x14:colorNegative rgb="FFD00000"/>
          <x14:colorAxis rgb="FF000000"/>
          <x14:colorMarkers rgb="FF00ACD9"/>
          <x14:colorFirst rgb="FFD00000"/>
          <x14:colorLast rgb="FFD00000"/>
          <x14:colorHigh rgb="FFD00000"/>
          <x14:colorLow rgb="FFD00000"/>
          <xm:f>'Outcome 5'!G6:J6</xm:f>
          <x14:sparklines>
            <x14:sparkline>
              <xm:f>'Outcome 5'!G5:J5</xm:f>
              <xm:sqref>K5</xm:sqref>
            </x14:sparkline>
          </x14:sparklines>
        </x14:sparklineGroup>
        <x14:sparklineGroup lineWeight="1" dateAxis="1" displayEmptyCellsAs="gap" markers="1">
          <x14:colorSeries rgb="FF00ACD9"/>
          <x14:colorNegative rgb="FFD00000"/>
          <x14:colorAxis rgb="FF000000"/>
          <x14:colorMarkers rgb="FF00ACD9"/>
          <x14:colorFirst rgb="FFD00000"/>
          <x14:colorLast rgb="FFD00000"/>
          <x14:colorHigh rgb="FFD00000"/>
          <x14:colorLow rgb="FFD00000"/>
          <xm:f>'Outcome 5'!G28:J28</xm:f>
          <x14:sparklines>
            <x14:sparkline>
              <xm:f>'Outcome 5'!G27:J27</xm:f>
              <xm:sqref>K27</xm:sqref>
            </x14:sparkline>
          </x14:sparklines>
        </x14:sparklineGroup>
        <x14:sparklineGroup lineWeight="1" dateAxis="1" displayEmptyCellsAs="gap" markers="1">
          <x14:colorSeries rgb="FF00ACD9"/>
          <x14:colorNegative rgb="FFD00000"/>
          <x14:colorAxis rgb="FF000000"/>
          <x14:colorMarkers rgb="FF00ACD9"/>
          <x14:colorFirst rgb="FFD00000"/>
          <x14:colorLast rgb="FFD00000"/>
          <x14:colorHigh rgb="FFD00000"/>
          <x14:colorLow rgb="FFD00000"/>
          <xm:f>'Outcome 5'!G30:J30</xm:f>
          <x14:sparklines>
            <x14:sparkline>
              <xm:f>'Outcome 5'!G29:J29</xm:f>
              <xm:sqref>K29</xm:sqref>
            </x14:sparkline>
          </x14:sparklines>
        </x14:sparklineGroup>
        <x14:sparklineGroup lineWeight="1" dateAxis="1" displayEmptyCellsAs="gap" markers="1">
          <x14:colorSeries rgb="FF00ACD9"/>
          <x14:colorNegative rgb="FFD00000"/>
          <x14:colorAxis rgb="FF000000"/>
          <x14:colorMarkers rgb="FF00ACD9"/>
          <x14:colorFirst rgb="FFD00000"/>
          <x14:colorLast rgb="FFD00000"/>
          <x14:colorHigh rgb="FFD00000"/>
          <x14:colorLow rgb="FFD00000"/>
          <xm:f>'Outcome 5'!G34:J34</xm:f>
          <x14:sparklines>
            <x14:sparkline>
              <xm:f>'Outcome 5'!G33:J33</xm:f>
              <xm:sqref>K33</xm:sqref>
            </x14:sparkline>
          </x14:sparklines>
        </x14:sparklineGroup>
        <x14:sparklineGroup lineWeight="1" dateAxis="1" displayEmptyCellsAs="gap" markers="1">
          <x14:colorSeries rgb="FF00ACD9"/>
          <x14:colorNegative rgb="FFD00000"/>
          <x14:colorAxis rgb="FF000000"/>
          <x14:colorMarkers rgb="FF00ACD9"/>
          <x14:colorFirst rgb="FFD00000"/>
          <x14:colorLast rgb="FFD00000"/>
          <x14:colorHigh rgb="FFD00000"/>
          <x14:colorLow rgb="FFD00000"/>
          <xm:f>'Outcome 5'!G38:J38</xm:f>
          <x14:sparklines>
            <x14:sparkline>
              <xm:f>'Outcome 5'!G37:J37</xm:f>
              <xm:sqref>K37</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9"/>
  <sheetViews>
    <sheetView showGridLines="0" tabSelected="1" zoomScaleNormal="100" workbookViewId="0">
      <selection activeCell="J1" sqref="J1"/>
    </sheetView>
  </sheetViews>
  <sheetFormatPr defaultColWidth="9.140625" defaultRowHeight="12.75" x14ac:dyDescent="0.2"/>
  <cols>
    <col min="1" max="1" width="1.7109375" style="41" customWidth="1"/>
    <col min="2" max="2" width="11.42578125" style="41" customWidth="1"/>
    <col min="3" max="3" width="13.42578125" style="41" bestFit="1" customWidth="1"/>
    <col min="4" max="4" width="12.85546875" style="41" customWidth="1"/>
    <col min="5" max="5" width="16.5703125" style="41" customWidth="1"/>
    <col min="6" max="7" width="25.7109375" style="41" customWidth="1"/>
    <col min="8" max="8" width="20.7109375" style="41" hidden="1" customWidth="1"/>
    <col min="9" max="9" width="13.140625" style="41" customWidth="1"/>
    <col min="10" max="10" width="17.42578125" style="41" customWidth="1"/>
    <col min="11" max="11" width="19.85546875" style="41" customWidth="1"/>
    <col min="12" max="12" width="13.140625" style="41" customWidth="1"/>
    <col min="13" max="15" width="8.7109375" style="41" customWidth="1"/>
    <col min="16" max="16384" width="9.140625" style="41"/>
  </cols>
  <sheetData>
    <row r="2" spans="2:14" ht="18" x14ac:dyDescent="0.25">
      <c r="B2" s="272" t="s">
        <v>699</v>
      </c>
      <c r="C2" s="272"/>
      <c r="D2" s="272"/>
      <c r="E2" s="272"/>
      <c r="F2" s="272"/>
      <c r="G2" s="272"/>
      <c r="H2" s="272"/>
      <c r="I2" s="272"/>
      <c r="J2" s="272"/>
      <c r="K2" s="272"/>
      <c r="L2" s="272"/>
      <c r="M2" s="272"/>
      <c r="N2" s="272"/>
    </row>
    <row r="17" spans="2:16" x14ac:dyDescent="0.2">
      <c r="B17" s="42" t="s">
        <v>707</v>
      </c>
      <c r="C17" s="42" t="s">
        <v>252</v>
      </c>
      <c r="D17" s="42" t="s">
        <v>1</v>
      </c>
      <c r="E17" s="42" t="s">
        <v>253</v>
      </c>
      <c r="F17" s="42" t="s">
        <v>254</v>
      </c>
      <c r="G17" s="42" t="s">
        <v>255</v>
      </c>
      <c r="H17" s="42" t="s">
        <v>256</v>
      </c>
      <c r="I17" s="42" t="s">
        <v>257</v>
      </c>
      <c r="J17" s="42" t="s">
        <v>258</v>
      </c>
      <c r="K17" s="42" t="s">
        <v>642</v>
      </c>
      <c r="L17" s="42" t="s">
        <v>259</v>
      </c>
      <c r="M17" s="42" t="s">
        <v>644</v>
      </c>
      <c r="N17" s="42" t="s">
        <v>645</v>
      </c>
      <c r="O17" s="42" t="s">
        <v>646</v>
      </c>
      <c r="P17" s="42" t="s">
        <v>736</v>
      </c>
    </row>
    <row r="18" spans="2:16" ht="318.75" hidden="1" x14ac:dyDescent="0.2">
      <c r="B18" s="43">
        <v>1.1000000000000001</v>
      </c>
      <c r="C18" s="42" t="s">
        <v>8</v>
      </c>
      <c r="D18" s="42" t="s">
        <v>9</v>
      </c>
      <c r="E18" s="42" t="s">
        <v>260</v>
      </c>
      <c r="F18" s="42" t="s">
        <v>261</v>
      </c>
      <c r="G18" s="42" t="s">
        <v>262</v>
      </c>
      <c r="H18" s="42" t="s">
        <v>263</v>
      </c>
      <c r="I18" s="42" t="s">
        <v>264</v>
      </c>
      <c r="J18" s="42" t="s">
        <v>265</v>
      </c>
      <c r="K18" s="42" t="s">
        <v>266</v>
      </c>
      <c r="L18" s="42" t="s">
        <v>267</v>
      </c>
      <c r="M18" s="44" t="s">
        <v>268</v>
      </c>
      <c r="N18" s="44" t="s">
        <v>269</v>
      </c>
      <c r="O18" s="45"/>
      <c r="P18" s="42"/>
    </row>
    <row r="19" spans="2:16" ht="229.5" hidden="1" x14ac:dyDescent="0.2">
      <c r="B19" s="43">
        <v>1.2</v>
      </c>
      <c r="C19" s="42" t="s">
        <v>10</v>
      </c>
      <c r="D19" s="42" t="s">
        <v>9</v>
      </c>
      <c r="E19" s="42" t="s">
        <v>270</v>
      </c>
      <c r="F19" s="42" t="s">
        <v>271</v>
      </c>
      <c r="G19" s="42" t="s">
        <v>272</v>
      </c>
      <c r="H19" s="42" t="s">
        <v>263</v>
      </c>
      <c r="I19" s="42" t="s">
        <v>264</v>
      </c>
      <c r="J19" s="42" t="s">
        <v>273</v>
      </c>
      <c r="K19" s="42" t="s">
        <v>274</v>
      </c>
      <c r="L19" s="42"/>
      <c r="M19" s="44" t="s">
        <v>275</v>
      </c>
      <c r="N19" s="42"/>
      <c r="O19" s="45"/>
      <c r="P19" s="42"/>
    </row>
    <row r="20" spans="2:16" ht="229.5" hidden="1" x14ac:dyDescent="0.2">
      <c r="B20" s="43">
        <v>2.1</v>
      </c>
      <c r="C20" s="42" t="s">
        <v>14</v>
      </c>
      <c r="D20" s="42" t="s">
        <v>9</v>
      </c>
      <c r="E20" s="42" t="s">
        <v>260</v>
      </c>
      <c r="F20" s="42" t="s">
        <v>261</v>
      </c>
      <c r="G20" s="42" t="s">
        <v>276</v>
      </c>
      <c r="H20" s="42" t="s">
        <v>277</v>
      </c>
      <c r="I20" s="42" t="s">
        <v>264</v>
      </c>
      <c r="J20" s="42" t="s">
        <v>265</v>
      </c>
      <c r="K20" s="42" t="s">
        <v>278</v>
      </c>
      <c r="L20" s="42"/>
      <c r="M20" s="44" t="s">
        <v>268</v>
      </c>
      <c r="N20" s="44"/>
      <c r="O20" s="45"/>
      <c r="P20" s="42"/>
    </row>
    <row r="21" spans="2:16" ht="191.25" hidden="1" x14ac:dyDescent="0.2">
      <c r="B21" s="43">
        <v>2.2000000000000002</v>
      </c>
      <c r="C21" s="42" t="s">
        <v>15</v>
      </c>
      <c r="D21" s="42" t="s">
        <v>12</v>
      </c>
      <c r="E21" s="42" t="s">
        <v>279</v>
      </c>
      <c r="F21" s="42" t="s">
        <v>280</v>
      </c>
      <c r="G21" s="42" t="s">
        <v>281</v>
      </c>
      <c r="H21" s="42" t="s">
        <v>282</v>
      </c>
      <c r="I21" s="42" t="s">
        <v>283</v>
      </c>
      <c r="J21" s="46" t="s">
        <v>284</v>
      </c>
      <c r="K21" s="42" t="s">
        <v>266</v>
      </c>
      <c r="L21" s="42" t="s">
        <v>285</v>
      </c>
      <c r="M21" s="44" t="s">
        <v>286</v>
      </c>
      <c r="N21" s="44" t="s">
        <v>287</v>
      </c>
      <c r="O21" s="44" t="s">
        <v>288</v>
      </c>
      <c r="P21" s="42"/>
    </row>
    <row r="22" spans="2:16" ht="165.75" hidden="1" x14ac:dyDescent="0.2">
      <c r="B22" s="43">
        <v>2.2999999999999998</v>
      </c>
      <c r="C22" s="42" t="s">
        <v>15</v>
      </c>
      <c r="D22" s="42" t="s">
        <v>13</v>
      </c>
      <c r="E22" s="42" t="s">
        <v>289</v>
      </c>
      <c r="F22" s="42" t="s">
        <v>290</v>
      </c>
      <c r="G22" s="42" t="s">
        <v>291</v>
      </c>
      <c r="H22" s="42" t="s">
        <v>292</v>
      </c>
      <c r="I22" s="42" t="s">
        <v>264</v>
      </c>
      <c r="J22" s="42" t="s">
        <v>293</v>
      </c>
      <c r="K22" s="42" t="s">
        <v>274</v>
      </c>
      <c r="L22" s="42"/>
      <c r="M22" s="42"/>
      <c r="N22" s="42"/>
      <c r="O22" s="45"/>
      <c r="P22" s="42"/>
    </row>
    <row r="23" spans="2:16" ht="293.25" hidden="1" x14ac:dyDescent="0.2">
      <c r="B23" s="43">
        <v>3.1</v>
      </c>
      <c r="C23" s="42" t="s">
        <v>27</v>
      </c>
      <c r="D23" s="42" t="s">
        <v>28</v>
      </c>
      <c r="E23" s="42" t="s">
        <v>294</v>
      </c>
      <c r="F23" s="46" t="s">
        <v>295</v>
      </c>
      <c r="G23" s="42" t="s">
        <v>753</v>
      </c>
      <c r="H23" s="42" t="s">
        <v>296</v>
      </c>
      <c r="I23" s="42" t="s">
        <v>264</v>
      </c>
      <c r="J23" s="42" t="s">
        <v>297</v>
      </c>
      <c r="K23" s="42" t="s">
        <v>266</v>
      </c>
      <c r="L23" s="42" t="s">
        <v>267</v>
      </c>
      <c r="M23" s="44" t="s">
        <v>298</v>
      </c>
      <c r="N23" s="44" t="s">
        <v>299</v>
      </c>
      <c r="O23" s="45"/>
      <c r="P23" s="42"/>
    </row>
    <row r="24" spans="2:16" ht="318.75" hidden="1" x14ac:dyDescent="0.2">
      <c r="B24" s="43">
        <v>11.1</v>
      </c>
      <c r="C24" s="42" t="s">
        <v>55</v>
      </c>
      <c r="D24" s="42" t="s">
        <v>37</v>
      </c>
      <c r="E24" s="42" t="s">
        <v>300</v>
      </c>
      <c r="F24" s="42" t="s">
        <v>301</v>
      </c>
      <c r="G24" s="42" t="s">
        <v>302</v>
      </c>
      <c r="H24" s="42" t="s">
        <v>303</v>
      </c>
      <c r="I24" s="42" t="s">
        <v>304</v>
      </c>
      <c r="J24" s="42" t="s">
        <v>305</v>
      </c>
      <c r="K24" s="42" t="s">
        <v>306</v>
      </c>
      <c r="L24" s="42"/>
      <c r="M24" s="44" t="s">
        <v>307</v>
      </c>
      <c r="N24" s="44" t="s">
        <v>308</v>
      </c>
      <c r="O24" s="42"/>
      <c r="P24" s="42"/>
    </row>
    <row r="25" spans="2:16" ht="331.5" hidden="1" x14ac:dyDescent="0.2">
      <c r="B25" s="43">
        <v>11.2</v>
      </c>
      <c r="C25" s="42" t="s">
        <v>56</v>
      </c>
      <c r="D25" s="42" t="s">
        <v>13</v>
      </c>
      <c r="E25" s="42" t="s">
        <v>289</v>
      </c>
      <c r="F25" s="42" t="s">
        <v>290</v>
      </c>
      <c r="G25" s="42" t="s">
        <v>309</v>
      </c>
      <c r="H25" s="42" t="s">
        <v>303</v>
      </c>
      <c r="I25" s="42" t="s">
        <v>264</v>
      </c>
      <c r="J25" s="42" t="s">
        <v>293</v>
      </c>
      <c r="K25" s="42" t="s">
        <v>274</v>
      </c>
      <c r="L25" s="42"/>
      <c r="M25" s="42"/>
      <c r="N25" s="42"/>
      <c r="O25" s="45"/>
      <c r="P25" s="42"/>
    </row>
    <row r="26" spans="2:16" ht="318.75" hidden="1" x14ac:dyDescent="0.2">
      <c r="B26" s="43">
        <v>12.1</v>
      </c>
      <c r="C26" s="42" t="s">
        <v>57</v>
      </c>
      <c r="D26" s="42" t="s">
        <v>37</v>
      </c>
      <c r="E26" s="42" t="s">
        <v>300</v>
      </c>
      <c r="F26" s="42" t="s">
        <v>301</v>
      </c>
      <c r="G26" s="42" t="s">
        <v>310</v>
      </c>
      <c r="H26" s="42" t="s">
        <v>311</v>
      </c>
      <c r="I26" s="42" t="s">
        <v>304</v>
      </c>
      <c r="J26" s="42" t="s">
        <v>305</v>
      </c>
      <c r="K26" s="42" t="s">
        <v>312</v>
      </c>
      <c r="L26" s="42"/>
      <c r="M26" s="44" t="s">
        <v>307</v>
      </c>
      <c r="N26" s="44" t="s">
        <v>308</v>
      </c>
      <c r="O26" s="42"/>
      <c r="P26" s="42"/>
    </row>
    <row r="27" spans="2:16" ht="318.75" hidden="1" x14ac:dyDescent="0.2">
      <c r="B27" s="43">
        <v>12.2</v>
      </c>
      <c r="C27" s="42" t="s">
        <v>58</v>
      </c>
      <c r="D27" s="42" t="s">
        <v>37</v>
      </c>
      <c r="E27" s="42" t="s">
        <v>300</v>
      </c>
      <c r="F27" s="42" t="s">
        <v>301</v>
      </c>
      <c r="G27" s="42" t="s">
        <v>313</v>
      </c>
      <c r="H27" s="42" t="s">
        <v>311</v>
      </c>
      <c r="I27" s="42" t="s">
        <v>304</v>
      </c>
      <c r="J27" s="42" t="s">
        <v>305</v>
      </c>
      <c r="K27" s="42" t="s">
        <v>274</v>
      </c>
      <c r="L27" s="42"/>
      <c r="M27" s="44" t="s">
        <v>307</v>
      </c>
      <c r="N27" s="44" t="s">
        <v>308</v>
      </c>
      <c r="O27" s="45"/>
      <c r="P27" s="42"/>
    </row>
    <row r="28" spans="2:16" ht="409.5" hidden="1" x14ac:dyDescent="0.2">
      <c r="B28" s="43">
        <v>12.3</v>
      </c>
      <c r="C28" s="42" t="s">
        <v>59</v>
      </c>
      <c r="D28" s="42" t="s">
        <v>37</v>
      </c>
      <c r="E28" s="42" t="s">
        <v>300</v>
      </c>
      <c r="F28" s="42" t="s">
        <v>301</v>
      </c>
      <c r="G28" s="42" t="s">
        <v>314</v>
      </c>
      <c r="H28" s="42" t="s">
        <v>311</v>
      </c>
      <c r="I28" s="42" t="s">
        <v>304</v>
      </c>
      <c r="J28" s="42" t="s">
        <v>305</v>
      </c>
      <c r="K28" s="42" t="s">
        <v>315</v>
      </c>
      <c r="L28" s="42"/>
      <c r="M28" s="44" t="s">
        <v>307</v>
      </c>
      <c r="N28" s="44" t="s">
        <v>308</v>
      </c>
      <c r="O28" s="42"/>
      <c r="P28" s="42"/>
    </row>
    <row r="29" spans="2:16" ht="318.75" hidden="1" x14ac:dyDescent="0.2">
      <c r="B29" s="43">
        <v>12.4</v>
      </c>
      <c r="C29" s="42" t="s">
        <v>60</v>
      </c>
      <c r="D29" s="42" t="s">
        <v>37</v>
      </c>
      <c r="E29" s="42" t="s">
        <v>300</v>
      </c>
      <c r="F29" s="42" t="s">
        <v>301</v>
      </c>
      <c r="G29" s="42" t="s">
        <v>316</v>
      </c>
      <c r="H29" s="42" t="s">
        <v>311</v>
      </c>
      <c r="I29" s="42" t="s">
        <v>304</v>
      </c>
      <c r="J29" s="42" t="s">
        <v>305</v>
      </c>
      <c r="K29" s="42" t="s">
        <v>317</v>
      </c>
      <c r="L29" s="42"/>
      <c r="M29" s="44" t="s">
        <v>307</v>
      </c>
      <c r="N29" s="44" t="s">
        <v>308</v>
      </c>
      <c r="O29" s="42"/>
      <c r="P29" s="42"/>
    </row>
    <row r="30" spans="2:16" ht="331.5" hidden="1" x14ac:dyDescent="0.2">
      <c r="B30" s="43">
        <v>12.5</v>
      </c>
      <c r="C30" s="38" t="s">
        <v>713</v>
      </c>
      <c r="D30" s="38" t="s">
        <v>64</v>
      </c>
      <c r="E30" s="39" t="s">
        <v>318</v>
      </c>
      <c r="F30" s="39" t="s">
        <v>319</v>
      </c>
      <c r="G30" s="39" t="s">
        <v>320</v>
      </c>
      <c r="H30" s="39" t="s">
        <v>311</v>
      </c>
      <c r="I30" s="39" t="s">
        <v>304</v>
      </c>
      <c r="J30" s="42" t="s">
        <v>321</v>
      </c>
      <c r="K30" s="42" t="s">
        <v>274</v>
      </c>
      <c r="L30" s="42"/>
      <c r="M30" s="47" t="s">
        <v>322</v>
      </c>
      <c r="N30" s="42"/>
      <c r="O30" s="45"/>
      <c r="P30" s="42"/>
    </row>
    <row r="31" spans="2:16" ht="331.5" hidden="1" x14ac:dyDescent="0.2">
      <c r="B31" s="43">
        <v>12.6</v>
      </c>
      <c r="C31" s="38" t="s">
        <v>61</v>
      </c>
      <c r="D31" s="38" t="s">
        <v>64</v>
      </c>
      <c r="E31" s="39" t="s">
        <v>318</v>
      </c>
      <c r="F31" s="39" t="s">
        <v>319</v>
      </c>
      <c r="G31" s="39" t="s">
        <v>323</v>
      </c>
      <c r="H31" s="39" t="s">
        <v>311</v>
      </c>
      <c r="I31" s="39" t="s">
        <v>304</v>
      </c>
      <c r="J31" s="42" t="s">
        <v>321</v>
      </c>
      <c r="K31" s="42" t="s">
        <v>274</v>
      </c>
      <c r="L31" s="42"/>
      <c r="M31" s="47" t="s">
        <v>322</v>
      </c>
      <c r="N31" s="42"/>
      <c r="O31" s="45"/>
      <c r="P31" s="42"/>
    </row>
    <row r="32" spans="2:16" ht="165.75" hidden="1" x14ac:dyDescent="0.2">
      <c r="B32" s="43">
        <v>12.7</v>
      </c>
      <c r="C32" s="38" t="s">
        <v>62</v>
      </c>
      <c r="D32" s="38" t="s">
        <v>13</v>
      </c>
      <c r="E32" s="39" t="s">
        <v>289</v>
      </c>
      <c r="F32" s="42" t="s">
        <v>290</v>
      </c>
      <c r="G32" s="39" t="s">
        <v>324</v>
      </c>
      <c r="H32" s="39" t="s">
        <v>311</v>
      </c>
      <c r="I32" s="42" t="s">
        <v>264</v>
      </c>
      <c r="J32" s="42" t="s">
        <v>293</v>
      </c>
      <c r="K32" s="42" t="s">
        <v>274</v>
      </c>
      <c r="L32" s="42"/>
      <c r="M32" s="42"/>
      <c r="N32" s="42"/>
      <c r="O32" s="45"/>
      <c r="P32" s="42"/>
    </row>
    <row r="33" spans="2:16" ht="178.5" hidden="1" x14ac:dyDescent="0.2">
      <c r="B33" s="43">
        <v>12.8</v>
      </c>
      <c r="C33" s="38" t="s">
        <v>757</v>
      </c>
      <c r="D33" s="38" t="s">
        <v>13</v>
      </c>
      <c r="E33" s="39" t="s">
        <v>289</v>
      </c>
      <c r="F33" s="42" t="s">
        <v>290</v>
      </c>
      <c r="G33" s="39" t="s">
        <v>756</v>
      </c>
      <c r="H33" s="39" t="s">
        <v>311</v>
      </c>
      <c r="I33" s="42" t="s">
        <v>264</v>
      </c>
      <c r="J33" s="42" t="s">
        <v>293</v>
      </c>
      <c r="K33" s="42" t="s">
        <v>274</v>
      </c>
      <c r="L33" s="42"/>
      <c r="M33" s="42"/>
      <c r="N33" s="42"/>
      <c r="O33" s="45"/>
      <c r="P33" s="42"/>
    </row>
    <row r="34" spans="2:16" ht="409.5" hidden="1" x14ac:dyDescent="0.2">
      <c r="B34" s="43">
        <v>12.9</v>
      </c>
      <c r="C34" s="42" t="s">
        <v>63</v>
      </c>
      <c r="D34" s="42" t="s">
        <v>13</v>
      </c>
      <c r="E34" s="42" t="s">
        <v>325</v>
      </c>
      <c r="F34" s="42" t="s">
        <v>326</v>
      </c>
      <c r="G34" s="42" t="s">
        <v>648</v>
      </c>
      <c r="H34" s="42" t="s">
        <v>311</v>
      </c>
      <c r="I34" s="42" t="s">
        <v>304</v>
      </c>
      <c r="J34" s="46" t="s">
        <v>327</v>
      </c>
      <c r="K34" s="42" t="s">
        <v>274</v>
      </c>
      <c r="L34" s="42"/>
      <c r="M34" s="44" t="s">
        <v>328</v>
      </c>
      <c r="N34" s="42"/>
      <c r="O34" s="45"/>
      <c r="P34" s="42"/>
    </row>
    <row r="35" spans="2:16" ht="409.5" hidden="1" x14ac:dyDescent="0.2">
      <c r="B35" s="43">
        <v>4.0999999999999996</v>
      </c>
      <c r="C35" s="42" t="s">
        <v>29</v>
      </c>
      <c r="D35" s="42" t="s">
        <v>31</v>
      </c>
      <c r="E35" s="42" t="s">
        <v>329</v>
      </c>
      <c r="F35" s="42" t="s">
        <v>330</v>
      </c>
      <c r="G35" s="39" t="s">
        <v>331</v>
      </c>
      <c r="H35" s="39" t="s">
        <v>332</v>
      </c>
      <c r="I35" s="42" t="s">
        <v>264</v>
      </c>
      <c r="J35" s="42" t="s">
        <v>265</v>
      </c>
      <c r="K35" s="42" t="s">
        <v>274</v>
      </c>
      <c r="L35" s="42"/>
      <c r="M35" s="44" t="s">
        <v>268</v>
      </c>
      <c r="N35" s="44" t="s">
        <v>333</v>
      </c>
      <c r="O35" s="45"/>
      <c r="P35" s="42"/>
    </row>
    <row r="36" spans="2:16" ht="293.25" hidden="1" x14ac:dyDescent="0.2">
      <c r="B36" s="43">
        <v>4.2</v>
      </c>
      <c r="C36" s="38" t="s">
        <v>30</v>
      </c>
      <c r="D36" s="38" t="s">
        <v>32</v>
      </c>
      <c r="E36" s="39" t="s">
        <v>334</v>
      </c>
      <c r="F36" s="42" t="s">
        <v>335</v>
      </c>
      <c r="G36" s="39" t="s">
        <v>336</v>
      </c>
      <c r="H36" s="39" t="s">
        <v>337</v>
      </c>
      <c r="I36" s="39" t="s">
        <v>264</v>
      </c>
      <c r="J36" s="42" t="s">
        <v>338</v>
      </c>
      <c r="K36" s="42" t="s">
        <v>339</v>
      </c>
      <c r="L36" s="42" t="s">
        <v>340</v>
      </c>
      <c r="M36" s="44" t="s">
        <v>341</v>
      </c>
      <c r="N36" s="44" t="s">
        <v>342</v>
      </c>
      <c r="O36" s="48" t="s">
        <v>343</v>
      </c>
      <c r="P36" s="42"/>
    </row>
    <row r="37" spans="2:16" ht="267.75" hidden="1" x14ac:dyDescent="0.2">
      <c r="B37" s="43">
        <v>5.0999999999999996</v>
      </c>
      <c r="C37" s="42" t="s">
        <v>35</v>
      </c>
      <c r="D37" s="42" t="s">
        <v>13</v>
      </c>
      <c r="E37" s="39" t="s">
        <v>289</v>
      </c>
      <c r="F37" s="42" t="s">
        <v>290</v>
      </c>
      <c r="G37" s="39" t="s">
        <v>344</v>
      </c>
      <c r="H37" s="39" t="s">
        <v>345</v>
      </c>
      <c r="I37" s="42" t="s">
        <v>264</v>
      </c>
      <c r="J37" s="42" t="s">
        <v>293</v>
      </c>
      <c r="K37" s="42" t="s">
        <v>274</v>
      </c>
      <c r="L37" s="42"/>
      <c r="M37" s="42"/>
      <c r="N37" s="42"/>
      <c r="O37" s="45"/>
      <c r="P37" s="42"/>
    </row>
    <row r="38" spans="2:16" ht="382.5" hidden="1" x14ac:dyDescent="0.2">
      <c r="B38" s="43">
        <v>5.2</v>
      </c>
      <c r="C38" s="42" t="s">
        <v>36</v>
      </c>
      <c r="D38" s="42" t="s">
        <v>37</v>
      </c>
      <c r="E38" s="39" t="s">
        <v>300</v>
      </c>
      <c r="F38" s="42" t="s">
        <v>301</v>
      </c>
      <c r="G38" s="39" t="s">
        <v>346</v>
      </c>
      <c r="H38" s="39" t="s">
        <v>345</v>
      </c>
      <c r="I38" s="42" t="s">
        <v>304</v>
      </c>
      <c r="J38" s="42" t="s">
        <v>305</v>
      </c>
      <c r="K38" s="42" t="s">
        <v>274</v>
      </c>
      <c r="L38" s="42"/>
      <c r="M38" s="44" t="s">
        <v>307</v>
      </c>
      <c r="N38" s="44" t="s">
        <v>308</v>
      </c>
      <c r="O38" s="42"/>
      <c r="P38" s="42"/>
    </row>
    <row r="39" spans="2:16" ht="357" hidden="1" x14ac:dyDescent="0.2">
      <c r="B39" s="43">
        <v>6.1</v>
      </c>
      <c r="C39" s="42" t="s">
        <v>38</v>
      </c>
      <c r="D39" s="42" t="s">
        <v>41</v>
      </c>
      <c r="E39" s="42" t="s">
        <v>347</v>
      </c>
      <c r="F39" s="42" t="s">
        <v>348</v>
      </c>
      <c r="G39" s="42" t="s">
        <v>349</v>
      </c>
      <c r="H39" s="42" t="s">
        <v>350</v>
      </c>
      <c r="I39" s="42" t="s">
        <v>264</v>
      </c>
      <c r="J39" s="42" t="s">
        <v>351</v>
      </c>
      <c r="K39" s="42" t="s">
        <v>352</v>
      </c>
      <c r="L39" s="42"/>
      <c r="M39" s="44" t="s">
        <v>353</v>
      </c>
      <c r="N39" s="42"/>
      <c r="O39" s="45"/>
      <c r="P39" s="42"/>
    </row>
    <row r="40" spans="2:16" ht="357" hidden="1" x14ac:dyDescent="0.2">
      <c r="B40" s="43">
        <v>8.1</v>
      </c>
      <c r="C40" s="42" t="s">
        <v>40</v>
      </c>
      <c r="D40" s="42" t="s">
        <v>43</v>
      </c>
      <c r="E40" s="42" t="s">
        <v>270</v>
      </c>
      <c r="F40" s="42" t="s">
        <v>271</v>
      </c>
      <c r="G40" s="42" t="s">
        <v>358</v>
      </c>
      <c r="H40" s="42" t="s">
        <v>359</v>
      </c>
      <c r="I40" s="42" t="s">
        <v>264</v>
      </c>
      <c r="J40" s="42" t="s">
        <v>273</v>
      </c>
      <c r="K40" s="42" t="s">
        <v>274</v>
      </c>
      <c r="L40" s="42"/>
      <c r="M40" s="44" t="s">
        <v>275</v>
      </c>
      <c r="N40" s="42"/>
      <c r="O40" s="45"/>
      <c r="P40" s="42"/>
    </row>
    <row r="41" spans="2:16" ht="318.75" hidden="1" x14ac:dyDescent="0.2">
      <c r="B41" s="43">
        <v>13.1</v>
      </c>
      <c r="C41" s="42" t="s">
        <v>67</v>
      </c>
      <c r="D41" s="42" t="s">
        <v>71</v>
      </c>
      <c r="E41" s="42" t="s">
        <v>300</v>
      </c>
      <c r="F41" s="42" t="s">
        <v>301</v>
      </c>
      <c r="G41" s="42" t="s">
        <v>360</v>
      </c>
      <c r="H41" s="42" t="s">
        <v>361</v>
      </c>
      <c r="I41" s="42" t="s">
        <v>304</v>
      </c>
      <c r="J41" s="42" t="s">
        <v>305</v>
      </c>
      <c r="K41" s="42" t="s">
        <v>266</v>
      </c>
      <c r="L41" s="42" t="s">
        <v>362</v>
      </c>
      <c r="M41" s="44" t="s">
        <v>307</v>
      </c>
      <c r="N41" s="44" t="s">
        <v>308</v>
      </c>
      <c r="O41" s="44" t="s">
        <v>363</v>
      </c>
      <c r="P41" s="42"/>
    </row>
    <row r="42" spans="2:16" ht="280.5" hidden="1" x14ac:dyDescent="0.2">
      <c r="B42" s="43">
        <v>14.1</v>
      </c>
      <c r="C42" s="42" t="s">
        <v>68</v>
      </c>
      <c r="D42" s="42" t="s">
        <v>72</v>
      </c>
      <c r="E42" s="42" t="s">
        <v>334</v>
      </c>
      <c r="F42" s="42" t="s">
        <v>335</v>
      </c>
      <c r="G42" s="42" t="s">
        <v>364</v>
      </c>
      <c r="H42" s="42" t="s">
        <v>365</v>
      </c>
      <c r="I42" s="39" t="s">
        <v>264</v>
      </c>
      <c r="J42" s="42" t="s">
        <v>366</v>
      </c>
      <c r="K42" s="42" t="s">
        <v>266</v>
      </c>
      <c r="L42" s="42" t="s">
        <v>367</v>
      </c>
      <c r="M42" s="44" t="s">
        <v>341</v>
      </c>
      <c r="N42" s="44" t="s">
        <v>368</v>
      </c>
      <c r="O42" s="45"/>
      <c r="P42" s="42"/>
    </row>
    <row r="43" spans="2:16" ht="318.75" hidden="1" x14ac:dyDescent="0.2">
      <c r="B43" s="43">
        <v>15.1</v>
      </c>
      <c r="C43" s="42" t="s">
        <v>69</v>
      </c>
      <c r="D43" s="42" t="s">
        <v>71</v>
      </c>
      <c r="E43" s="42" t="s">
        <v>300</v>
      </c>
      <c r="F43" s="42" t="s">
        <v>301</v>
      </c>
      <c r="G43" s="42" t="s">
        <v>369</v>
      </c>
      <c r="H43" s="42" t="s">
        <v>361</v>
      </c>
      <c r="I43" s="42" t="s">
        <v>304</v>
      </c>
      <c r="J43" s="42" t="s">
        <v>305</v>
      </c>
      <c r="K43" s="42" t="s">
        <v>274</v>
      </c>
      <c r="L43" s="42" t="s">
        <v>362</v>
      </c>
      <c r="M43" s="44" t="s">
        <v>307</v>
      </c>
      <c r="N43" s="44" t="s">
        <v>308</v>
      </c>
      <c r="O43" s="44" t="s">
        <v>363</v>
      </c>
      <c r="P43" s="42"/>
    </row>
    <row r="44" spans="2:16" ht="191.25" hidden="1" x14ac:dyDescent="0.2">
      <c r="B44" s="43">
        <v>15.2</v>
      </c>
      <c r="C44" s="42" t="s">
        <v>69</v>
      </c>
      <c r="D44" s="42" t="s">
        <v>73</v>
      </c>
      <c r="E44" s="42" t="s">
        <v>289</v>
      </c>
      <c r="F44" s="42" t="s">
        <v>290</v>
      </c>
      <c r="G44" s="42" t="s">
        <v>370</v>
      </c>
      <c r="H44" s="42" t="s">
        <v>361</v>
      </c>
      <c r="I44" s="42" t="s">
        <v>264</v>
      </c>
      <c r="J44" s="42" t="s">
        <v>293</v>
      </c>
      <c r="K44" s="42" t="s">
        <v>274</v>
      </c>
      <c r="L44" s="42"/>
      <c r="M44" s="42"/>
      <c r="N44" s="42"/>
      <c r="O44" s="45"/>
      <c r="P44" s="42"/>
    </row>
    <row r="45" spans="2:16" ht="331.5" hidden="1" x14ac:dyDescent="0.2">
      <c r="B45" s="43">
        <v>15.3</v>
      </c>
      <c r="C45" s="42" t="s">
        <v>70</v>
      </c>
      <c r="D45" s="42" t="s">
        <v>13</v>
      </c>
      <c r="E45" s="42" t="s">
        <v>294</v>
      </c>
      <c r="F45" s="46" t="s">
        <v>371</v>
      </c>
      <c r="G45" s="42" t="s">
        <v>372</v>
      </c>
      <c r="H45" s="42" t="s">
        <v>361</v>
      </c>
      <c r="I45" s="42" t="s">
        <v>264</v>
      </c>
      <c r="J45" s="46" t="s">
        <v>321</v>
      </c>
      <c r="K45" s="42" t="s">
        <v>274</v>
      </c>
      <c r="L45" s="42"/>
      <c r="M45" s="44" t="s">
        <v>373</v>
      </c>
      <c r="N45" s="42"/>
      <c r="O45" s="45"/>
      <c r="P45" s="42"/>
    </row>
    <row r="46" spans="2:16" ht="318.75" hidden="1" x14ac:dyDescent="0.2">
      <c r="B46" s="43">
        <v>16.100000000000001</v>
      </c>
      <c r="C46" s="42" t="s">
        <v>77</v>
      </c>
      <c r="D46" s="42" t="s">
        <v>81</v>
      </c>
      <c r="E46" s="42" t="s">
        <v>300</v>
      </c>
      <c r="F46" s="42" t="s">
        <v>301</v>
      </c>
      <c r="G46" s="42" t="s">
        <v>374</v>
      </c>
      <c r="H46" s="42" t="s">
        <v>375</v>
      </c>
      <c r="I46" s="42" t="s">
        <v>304</v>
      </c>
      <c r="J46" s="42" t="s">
        <v>305</v>
      </c>
      <c r="K46" s="42" t="s">
        <v>274</v>
      </c>
      <c r="L46" s="42"/>
      <c r="M46" s="44" t="s">
        <v>307</v>
      </c>
      <c r="N46" s="44" t="s">
        <v>308</v>
      </c>
      <c r="O46" s="42"/>
      <c r="P46" s="42"/>
    </row>
    <row r="47" spans="2:16" ht="357" hidden="1" x14ac:dyDescent="0.2">
      <c r="B47" s="43">
        <v>16.2</v>
      </c>
      <c r="C47" s="42" t="s">
        <v>78</v>
      </c>
      <c r="D47" s="42" t="s">
        <v>82</v>
      </c>
      <c r="E47" s="42" t="s">
        <v>376</v>
      </c>
      <c r="F47" s="42" t="s">
        <v>377</v>
      </c>
      <c r="G47" s="42" t="s">
        <v>378</v>
      </c>
      <c r="H47" s="42" t="s">
        <v>375</v>
      </c>
      <c r="I47" s="42" t="s">
        <v>379</v>
      </c>
      <c r="J47" s="42" t="s">
        <v>380</v>
      </c>
      <c r="K47" s="42" t="s">
        <v>274</v>
      </c>
      <c r="L47" s="42"/>
      <c r="M47" s="44" t="s">
        <v>381</v>
      </c>
      <c r="N47" s="42"/>
      <c r="O47" s="45"/>
      <c r="P47" s="42"/>
    </row>
    <row r="48" spans="2:16" ht="318.75" hidden="1" x14ac:dyDescent="0.2">
      <c r="B48" s="43">
        <v>17.100000000000001</v>
      </c>
      <c r="C48" s="42" t="s">
        <v>79</v>
      </c>
      <c r="D48" s="42" t="s">
        <v>81</v>
      </c>
      <c r="E48" s="42" t="s">
        <v>300</v>
      </c>
      <c r="F48" s="42" t="s">
        <v>301</v>
      </c>
      <c r="G48" s="42" t="s">
        <v>382</v>
      </c>
      <c r="H48" s="42" t="s">
        <v>375</v>
      </c>
      <c r="I48" s="42" t="s">
        <v>304</v>
      </c>
      <c r="J48" s="42" t="s">
        <v>305</v>
      </c>
      <c r="K48" s="42" t="s">
        <v>274</v>
      </c>
      <c r="L48" s="42" t="s">
        <v>362</v>
      </c>
      <c r="M48" s="44" t="s">
        <v>307</v>
      </c>
      <c r="N48" s="44" t="s">
        <v>308</v>
      </c>
      <c r="O48" s="44" t="s">
        <v>383</v>
      </c>
      <c r="P48" s="42"/>
    </row>
    <row r="49" spans="2:16" ht="409.5" hidden="1" x14ac:dyDescent="0.2">
      <c r="B49" s="43">
        <v>18.100000000000001</v>
      </c>
      <c r="C49" s="42" t="s">
        <v>80</v>
      </c>
      <c r="D49" s="42" t="s">
        <v>83</v>
      </c>
      <c r="E49" s="42" t="s">
        <v>384</v>
      </c>
      <c r="F49" s="42" t="s">
        <v>385</v>
      </c>
      <c r="G49" s="42" t="s">
        <v>386</v>
      </c>
      <c r="H49" s="42" t="s">
        <v>387</v>
      </c>
      <c r="I49" s="42" t="s">
        <v>283</v>
      </c>
      <c r="J49" s="46"/>
      <c r="K49" s="42" t="s">
        <v>274</v>
      </c>
      <c r="L49" s="42"/>
      <c r="M49" s="44" t="s">
        <v>388</v>
      </c>
      <c r="N49" s="44" t="s">
        <v>389</v>
      </c>
      <c r="O49" s="45"/>
      <c r="P49" s="42"/>
    </row>
    <row r="50" spans="2:16" ht="293.25" hidden="1" x14ac:dyDescent="0.2">
      <c r="B50" s="43">
        <v>19.100000000000001</v>
      </c>
      <c r="C50" s="42" t="s">
        <v>87</v>
      </c>
      <c r="D50" s="42" t="s">
        <v>88</v>
      </c>
      <c r="E50" s="42" t="s">
        <v>270</v>
      </c>
      <c r="F50" s="42" t="s">
        <v>271</v>
      </c>
      <c r="G50" s="42" t="s">
        <v>390</v>
      </c>
      <c r="H50" s="42" t="s">
        <v>391</v>
      </c>
      <c r="I50" s="42" t="s">
        <v>264</v>
      </c>
      <c r="J50" s="42" t="s">
        <v>273</v>
      </c>
      <c r="K50" s="42" t="s">
        <v>266</v>
      </c>
      <c r="L50" s="42" t="s">
        <v>267</v>
      </c>
      <c r="M50" s="44" t="s">
        <v>275</v>
      </c>
      <c r="N50" s="44" t="s">
        <v>392</v>
      </c>
      <c r="O50" s="45"/>
      <c r="P50" s="42"/>
    </row>
    <row r="51" spans="2:16" ht="408" hidden="1" x14ac:dyDescent="0.2">
      <c r="B51" s="43">
        <v>20.100000000000001</v>
      </c>
      <c r="C51" s="42" t="s">
        <v>660</v>
      </c>
      <c r="D51" s="42" t="s">
        <v>659</v>
      </c>
      <c r="E51" s="42" t="s">
        <v>393</v>
      </c>
      <c r="F51" s="42" t="s">
        <v>394</v>
      </c>
      <c r="G51" s="42" t="s">
        <v>661</v>
      </c>
      <c r="H51" s="42" t="s">
        <v>395</v>
      </c>
      <c r="I51" s="42" t="s">
        <v>396</v>
      </c>
      <c r="J51" s="42" t="s">
        <v>397</v>
      </c>
      <c r="K51" s="42" t="s">
        <v>274</v>
      </c>
      <c r="L51" s="42"/>
      <c r="M51" s="44" t="s">
        <v>398</v>
      </c>
      <c r="N51" s="44" t="s">
        <v>399</v>
      </c>
      <c r="O51" s="45"/>
      <c r="P51" s="42"/>
    </row>
    <row r="52" spans="2:16" ht="229.5" hidden="1" x14ac:dyDescent="0.2">
      <c r="B52" s="43">
        <v>29.1</v>
      </c>
      <c r="C52" s="42" t="s">
        <v>121</v>
      </c>
      <c r="D52" s="42" t="s">
        <v>72</v>
      </c>
      <c r="E52" s="42" t="s">
        <v>270</v>
      </c>
      <c r="F52" s="42" t="s">
        <v>271</v>
      </c>
      <c r="G52" s="42" t="s">
        <v>400</v>
      </c>
      <c r="H52" s="42" t="s">
        <v>401</v>
      </c>
      <c r="I52" s="42" t="s">
        <v>264</v>
      </c>
      <c r="J52" s="42" t="s">
        <v>273</v>
      </c>
      <c r="K52" s="42" t="s">
        <v>274</v>
      </c>
      <c r="L52" s="42"/>
      <c r="M52" s="44" t="s">
        <v>275</v>
      </c>
      <c r="N52" s="42"/>
      <c r="O52" s="45"/>
      <c r="P52" s="42"/>
    </row>
    <row r="53" spans="2:16" ht="318.75" hidden="1" x14ac:dyDescent="0.2">
      <c r="B53" s="43">
        <v>9.1</v>
      </c>
      <c r="C53" s="42" t="s">
        <v>47</v>
      </c>
      <c r="D53" s="42" t="s">
        <v>37</v>
      </c>
      <c r="E53" s="42" t="s">
        <v>300</v>
      </c>
      <c r="F53" s="42" t="s">
        <v>301</v>
      </c>
      <c r="G53" s="42" t="s">
        <v>402</v>
      </c>
      <c r="H53" s="42" t="s">
        <v>403</v>
      </c>
      <c r="I53" s="42" t="s">
        <v>304</v>
      </c>
      <c r="J53" s="42" t="s">
        <v>305</v>
      </c>
      <c r="K53" s="42" t="s">
        <v>266</v>
      </c>
      <c r="L53" s="42" t="s">
        <v>362</v>
      </c>
      <c r="M53" s="44" t="s">
        <v>307</v>
      </c>
      <c r="N53" s="44" t="s">
        <v>308</v>
      </c>
      <c r="O53" s="44" t="s">
        <v>404</v>
      </c>
      <c r="P53" s="42"/>
    </row>
    <row r="54" spans="2:16" ht="318.75" hidden="1" x14ac:dyDescent="0.2">
      <c r="B54" s="43">
        <v>9.1999999999999993</v>
      </c>
      <c r="C54" s="42" t="s">
        <v>48</v>
      </c>
      <c r="D54" s="42" t="s">
        <v>37</v>
      </c>
      <c r="E54" s="42" t="s">
        <v>300</v>
      </c>
      <c r="F54" s="42" t="s">
        <v>301</v>
      </c>
      <c r="G54" s="42" t="s">
        <v>405</v>
      </c>
      <c r="H54" s="42" t="s">
        <v>406</v>
      </c>
      <c r="I54" s="42" t="s">
        <v>304</v>
      </c>
      <c r="J54" s="42" t="s">
        <v>305</v>
      </c>
      <c r="K54" s="42" t="s">
        <v>274</v>
      </c>
      <c r="L54" s="42" t="s">
        <v>362</v>
      </c>
      <c r="M54" s="44" t="s">
        <v>307</v>
      </c>
      <c r="N54" s="44" t="s">
        <v>308</v>
      </c>
      <c r="O54" s="44" t="s">
        <v>404</v>
      </c>
      <c r="P54" s="42"/>
    </row>
    <row r="55" spans="2:16" ht="318.75" hidden="1" x14ac:dyDescent="0.2">
      <c r="B55" s="43">
        <v>10.1</v>
      </c>
      <c r="C55" s="42" t="s">
        <v>49</v>
      </c>
      <c r="D55" s="42" t="s">
        <v>37</v>
      </c>
      <c r="E55" s="42" t="s">
        <v>300</v>
      </c>
      <c r="F55" s="42" t="s">
        <v>301</v>
      </c>
      <c r="G55" s="42" t="s">
        <v>407</v>
      </c>
      <c r="H55" s="42" t="s">
        <v>403</v>
      </c>
      <c r="I55" s="42" t="s">
        <v>304</v>
      </c>
      <c r="J55" s="42" t="s">
        <v>305</v>
      </c>
      <c r="K55" s="42" t="s">
        <v>266</v>
      </c>
      <c r="L55" s="42" t="s">
        <v>362</v>
      </c>
      <c r="M55" s="44" t="s">
        <v>307</v>
      </c>
      <c r="N55" s="44" t="s">
        <v>308</v>
      </c>
      <c r="O55" s="44" t="s">
        <v>404</v>
      </c>
      <c r="P55" s="42"/>
    </row>
    <row r="56" spans="2:16" ht="344.25" hidden="1" x14ac:dyDescent="0.2">
      <c r="B56" s="43">
        <v>10.3</v>
      </c>
      <c r="C56" s="42" t="s">
        <v>51</v>
      </c>
      <c r="D56" s="42" t="s">
        <v>13</v>
      </c>
      <c r="E56" s="42" t="s">
        <v>289</v>
      </c>
      <c r="F56" s="42" t="s">
        <v>290</v>
      </c>
      <c r="G56" s="42" t="s">
        <v>409</v>
      </c>
      <c r="H56" s="42" t="s">
        <v>410</v>
      </c>
      <c r="I56" s="42" t="s">
        <v>264</v>
      </c>
      <c r="J56" s="42" t="s">
        <v>293</v>
      </c>
      <c r="K56" s="42" t="s">
        <v>274</v>
      </c>
      <c r="L56" s="42"/>
      <c r="M56" s="42"/>
      <c r="N56" s="42"/>
      <c r="O56" s="45"/>
      <c r="P56" s="42"/>
    </row>
    <row r="57" spans="2:16" ht="318.75" hidden="1" x14ac:dyDescent="0.2">
      <c r="B57" s="43">
        <v>31.1</v>
      </c>
      <c r="C57" s="42" t="s">
        <v>125</v>
      </c>
      <c r="D57" s="42" t="s">
        <v>37</v>
      </c>
      <c r="E57" s="42" t="s">
        <v>300</v>
      </c>
      <c r="F57" s="42" t="s">
        <v>301</v>
      </c>
      <c r="G57" s="42" t="s">
        <v>411</v>
      </c>
      <c r="H57" s="42" t="s">
        <v>412</v>
      </c>
      <c r="I57" s="42" t="s">
        <v>304</v>
      </c>
      <c r="J57" s="42" t="s">
        <v>305</v>
      </c>
      <c r="K57" s="42" t="s">
        <v>274</v>
      </c>
      <c r="L57" s="42"/>
      <c r="M57" s="44" t="s">
        <v>307</v>
      </c>
      <c r="N57" s="44" t="s">
        <v>308</v>
      </c>
      <c r="O57" s="42"/>
      <c r="P57" s="42"/>
    </row>
    <row r="58" spans="2:16" ht="409.5" hidden="1" x14ac:dyDescent="0.2">
      <c r="B58" s="43">
        <v>31.2</v>
      </c>
      <c r="C58" s="42" t="s">
        <v>126</v>
      </c>
      <c r="D58" s="42" t="s">
        <v>83</v>
      </c>
      <c r="E58" s="42" t="s">
        <v>384</v>
      </c>
      <c r="F58" s="42" t="s">
        <v>385</v>
      </c>
      <c r="G58" s="42" t="s">
        <v>413</v>
      </c>
      <c r="H58" s="42" t="s">
        <v>414</v>
      </c>
      <c r="I58" s="42" t="s">
        <v>283</v>
      </c>
      <c r="J58" s="46"/>
      <c r="K58" s="42" t="s">
        <v>274</v>
      </c>
      <c r="L58" s="42"/>
      <c r="M58" s="44" t="s">
        <v>388</v>
      </c>
      <c r="N58" s="44" t="s">
        <v>389</v>
      </c>
      <c r="O58" s="45"/>
      <c r="P58" s="42"/>
    </row>
    <row r="59" spans="2:16" ht="229.5" hidden="1" x14ac:dyDescent="0.2">
      <c r="B59" s="43">
        <v>21.1</v>
      </c>
      <c r="C59" s="42" t="s">
        <v>91</v>
      </c>
      <c r="D59" s="42" t="s">
        <v>92</v>
      </c>
      <c r="E59" s="39" t="s">
        <v>415</v>
      </c>
      <c r="F59" s="39" t="s">
        <v>416</v>
      </c>
      <c r="G59" s="39" t="s">
        <v>417</v>
      </c>
      <c r="H59" s="39" t="s">
        <v>418</v>
      </c>
      <c r="I59" s="39" t="s">
        <v>264</v>
      </c>
      <c r="J59" s="42"/>
      <c r="K59" s="42" t="s">
        <v>419</v>
      </c>
      <c r="L59" s="42" t="s">
        <v>420</v>
      </c>
      <c r="M59" s="44" t="s">
        <v>421</v>
      </c>
      <c r="N59" s="44" t="s">
        <v>422</v>
      </c>
      <c r="O59" s="45"/>
      <c r="P59" s="42"/>
    </row>
    <row r="60" spans="2:16" ht="216.75" hidden="1" x14ac:dyDescent="0.2">
      <c r="B60" s="43">
        <v>22.1</v>
      </c>
      <c r="C60" s="42" t="s">
        <v>93</v>
      </c>
      <c r="D60" s="42" t="s">
        <v>94</v>
      </c>
      <c r="E60" s="39" t="s">
        <v>423</v>
      </c>
      <c r="F60" s="39" t="s">
        <v>424</v>
      </c>
      <c r="G60" s="39" t="s">
        <v>425</v>
      </c>
      <c r="H60" s="39" t="s">
        <v>426</v>
      </c>
      <c r="I60" s="39" t="s">
        <v>264</v>
      </c>
      <c r="J60" s="42"/>
      <c r="K60" s="42" t="s">
        <v>274</v>
      </c>
      <c r="L60" s="42" t="s">
        <v>362</v>
      </c>
      <c r="M60" s="44" t="s">
        <v>427</v>
      </c>
      <c r="N60" s="44" t="s">
        <v>428</v>
      </c>
      <c r="O60" s="44" t="s">
        <v>429</v>
      </c>
      <c r="P60" s="42"/>
    </row>
    <row r="61" spans="2:16" ht="409.5" hidden="1" x14ac:dyDescent="0.2">
      <c r="B61" s="43">
        <v>22.2</v>
      </c>
      <c r="C61" s="42" t="s">
        <v>95</v>
      </c>
      <c r="D61" s="42" t="s">
        <v>96</v>
      </c>
      <c r="E61" s="39" t="s">
        <v>430</v>
      </c>
      <c r="F61" s="39" t="s">
        <v>431</v>
      </c>
      <c r="G61" s="39" t="s">
        <v>742</v>
      </c>
      <c r="H61" s="39" t="s">
        <v>432</v>
      </c>
      <c r="I61" s="39" t="s">
        <v>264</v>
      </c>
      <c r="J61" s="42"/>
      <c r="K61" s="42" t="s">
        <v>266</v>
      </c>
      <c r="L61" s="42" t="s">
        <v>367</v>
      </c>
      <c r="M61" s="44" t="s">
        <v>433</v>
      </c>
      <c r="N61" s="44" t="s">
        <v>434</v>
      </c>
      <c r="O61" s="45"/>
      <c r="P61" s="42"/>
    </row>
    <row r="62" spans="2:16" ht="409.5" hidden="1" x14ac:dyDescent="0.2">
      <c r="B62" s="43">
        <v>23.1</v>
      </c>
      <c r="C62" s="42" t="s">
        <v>97</v>
      </c>
      <c r="D62" s="42" t="s">
        <v>98</v>
      </c>
      <c r="E62" s="39" t="s">
        <v>430</v>
      </c>
      <c r="F62" s="39" t="s">
        <v>435</v>
      </c>
      <c r="G62" s="39" t="s">
        <v>436</v>
      </c>
      <c r="H62" s="39" t="s">
        <v>437</v>
      </c>
      <c r="I62" s="39" t="s">
        <v>264</v>
      </c>
      <c r="J62" s="42"/>
      <c r="K62" s="42" t="s">
        <v>274</v>
      </c>
      <c r="L62" s="42"/>
      <c r="M62" s="44" t="s">
        <v>433</v>
      </c>
      <c r="N62" s="44" t="s">
        <v>428</v>
      </c>
      <c r="O62" s="45"/>
      <c r="P62" s="42"/>
    </row>
    <row r="63" spans="2:16" ht="216.75" hidden="1" x14ac:dyDescent="0.2">
      <c r="B63" s="43">
        <v>23.2</v>
      </c>
      <c r="C63" s="42" t="s">
        <v>99</v>
      </c>
      <c r="D63" s="42" t="s">
        <v>100</v>
      </c>
      <c r="E63" s="39" t="s">
        <v>438</v>
      </c>
      <c r="F63" s="39" t="s">
        <v>439</v>
      </c>
      <c r="G63" s="39" t="s">
        <v>734</v>
      </c>
      <c r="H63" s="39" t="s">
        <v>437</v>
      </c>
      <c r="I63" s="39" t="s">
        <v>264</v>
      </c>
      <c r="J63" s="42" t="s">
        <v>321</v>
      </c>
      <c r="K63" s="42" t="s">
        <v>274</v>
      </c>
      <c r="L63" s="42" t="s">
        <v>735</v>
      </c>
      <c r="M63" s="44" t="s">
        <v>440</v>
      </c>
      <c r="N63" s="44" t="s">
        <v>428</v>
      </c>
      <c r="O63" s="44" t="s">
        <v>441</v>
      </c>
      <c r="P63" s="62" t="s">
        <v>737</v>
      </c>
    </row>
    <row r="64" spans="2:16" ht="331.5" hidden="1" x14ac:dyDescent="0.2">
      <c r="B64" s="43">
        <v>24.1</v>
      </c>
      <c r="C64" s="42" t="s">
        <v>101</v>
      </c>
      <c r="D64" s="42" t="s">
        <v>102</v>
      </c>
      <c r="E64" s="42" t="s">
        <v>442</v>
      </c>
      <c r="F64" s="42" t="s">
        <v>443</v>
      </c>
      <c r="G64" s="42" t="s">
        <v>444</v>
      </c>
      <c r="H64" s="42" t="s">
        <v>445</v>
      </c>
      <c r="I64" s="42" t="s">
        <v>264</v>
      </c>
      <c r="J64" s="42" t="s">
        <v>321</v>
      </c>
      <c r="K64" s="42" t="s">
        <v>266</v>
      </c>
      <c r="L64" s="42" t="s">
        <v>367</v>
      </c>
      <c r="M64" s="44" t="s">
        <v>446</v>
      </c>
      <c r="N64" s="44" t="s">
        <v>447</v>
      </c>
      <c r="O64" s="45"/>
      <c r="P64" s="42"/>
    </row>
    <row r="65" spans="2:16" ht="408" hidden="1" x14ac:dyDescent="0.2">
      <c r="B65" s="43">
        <v>32.1</v>
      </c>
      <c r="C65" s="42" t="s">
        <v>128</v>
      </c>
      <c r="D65" s="42" t="s">
        <v>129</v>
      </c>
      <c r="E65" s="42" t="s">
        <v>393</v>
      </c>
      <c r="F65" s="42" t="s">
        <v>394</v>
      </c>
      <c r="G65" s="39" t="s">
        <v>662</v>
      </c>
      <c r="H65" s="39" t="s">
        <v>450</v>
      </c>
      <c r="I65" s="42" t="s">
        <v>396</v>
      </c>
      <c r="J65" s="42" t="s">
        <v>397</v>
      </c>
      <c r="K65" s="42" t="s">
        <v>274</v>
      </c>
      <c r="L65" s="42"/>
      <c r="M65" s="44" t="s">
        <v>398</v>
      </c>
      <c r="N65" s="44" t="s">
        <v>399</v>
      </c>
      <c r="O65" s="45"/>
      <c r="P65" s="42"/>
    </row>
    <row r="66" spans="2:16" ht="409.5" hidden="1" x14ac:dyDescent="0.2">
      <c r="B66" s="43">
        <v>32.200000000000003</v>
      </c>
      <c r="C66" s="42" t="s">
        <v>130</v>
      </c>
      <c r="D66" s="42" t="s">
        <v>83</v>
      </c>
      <c r="E66" s="39" t="s">
        <v>384</v>
      </c>
      <c r="F66" s="42" t="s">
        <v>385</v>
      </c>
      <c r="G66" s="39" t="s">
        <v>451</v>
      </c>
      <c r="H66" s="39" t="s">
        <v>452</v>
      </c>
      <c r="I66" s="42" t="s">
        <v>283</v>
      </c>
      <c r="J66" s="46"/>
      <c r="K66" s="42" t="s">
        <v>266</v>
      </c>
      <c r="L66" s="42" t="s">
        <v>362</v>
      </c>
      <c r="M66" s="44" t="s">
        <v>388</v>
      </c>
      <c r="N66" s="44" t="s">
        <v>389</v>
      </c>
      <c r="O66" s="48" t="s">
        <v>453</v>
      </c>
      <c r="P66" s="42"/>
    </row>
    <row r="67" spans="2:16" ht="409.5" hidden="1" x14ac:dyDescent="0.2">
      <c r="B67" s="43">
        <v>32.299999999999997</v>
      </c>
      <c r="C67" s="42" t="s">
        <v>131</v>
      </c>
      <c r="D67" s="42" t="s">
        <v>83</v>
      </c>
      <c r="E67" s="39" t="s">
        <v>384</v>
      </c>
      <c r="F67" s="42" t="s">
        <v>385</v>
      </c>
      <c r="G67" s="39" t="s">
        <v>454</v>
      </c>
      <c r="H67" s="39" t="s">
        <v>452</v>
      </c>
      <c r="I67" s="42" t="s">
        <v>283</v>
      </c>
      <c r="J67" s="46"/>
      <c r="K67" s="42" t="s">
        <v>266</v>
      </c>
      <c r="L67" s="42" t="s">
        <v>362</v>
      </c>
      <c r="M67" s="44" t="s">
        <v>388</v>
      </c>
      <c r="N67" s="44" t="s">
        <v>389</v>
      </c>
      <c r="O67" s="48" t="s">
        <v>453</v>
      </c>
      <c r="P67" s="42"/>
    </row>
    <row r="68" spans="2:16" ht="409.5" hidden="1" x14ac:dyDescent="0.2">
      <c r="B68" s="43">
        <v>25.1</v>
      </c>
      <c r="C68" s="42" t="s">
        <v>107</v>
      </c>
      <c r="D68" s="42" t="s">
        <v>112</v>
      </c>
      <c r="E68" s="39" t="s">
        <v>455</v>
      </c>
      <c r="F68" s="39" t="s">
        <v>456</v>
      </c>
      <c r="G68" s="39" t="s">
        <v>457</v>
      </c>
      <c r="H68" s="39" t="s">
        <v>458</v>
      </c>
      <c r="I68" s="39" t="s">
        <v>459</v>
      </c>
      <c r="J68" s="42" t="s">
        <v>460</v>
      </c>
      <c r="K68" s="42" t="s">
        <v>274</v>
      </c>
      <c r="L68" s="42"/>
      <c r="M68" s="47" t="s">
        <v>461</v>
      </c>
      <c r="N68" s="42"/>
      <c r="O68" s="45"/>
      <c r="P68" s="42"/>
    </row>
    <row r="69" spans="2:16" ht="409.5" hidden="1" x14ac:dyDescent="0.2">
      <c r="B69" s="43">
        <v>25.2</v>
      </c>
      <c r="C69" s="42" t="s">
        <v>108</v>
      </c>
      <c r="D69" s="42" t="s">
        <v>83</v>
      </c>
      <c r="E69" s="39" t="s">
        <v>384</v>
      </c>
      <c r="F69" s="42" t="s">
        <v>385</v>
      </c>
      <c r="G69" s="39" t="s">
        <v>462</v>
      </c>
      <c r="H69" s="39" t="s">
        <v>458</v>
      </c>
      <c r="I69" s="42" t="s">
        <v>283</v>
      </c>
      <c r="J69" s="46"/>
      <c r="K69" s="42" t="s">
        <v>266</v>
      </c>
      <c r="L69" s="42" t="s">
        <v>362</v>
      </c>
      <c r="M69" s="44" t="s">
        <v>388</v>
      </c>
      <c r="N69" s="44" t="s">
        <v>389</v>
      </c>
      <c r="O69" s="48" t="s">
        <v>453</v>
      </c>
      <c r="P69" s="42"/>
    </row>
    <row r="70" spans="2:16" ht="409.5" hidden="1" x14ac:dyDescent="0.2">
      <c r="B70" s="43">
        <v>26.1</v>
      </c>
      <c r="C70" s="42" t="s">
        <v>109</v>
      </c>
      <c r="D70" s="42" t="s">
        <v>112</v>
      </c>
      <c r="E70" s="39" t="s">
        <v>455</v>
      </c>
      <c r="F70" s="39" t="s">
        <v>456</v>
      </c>
      <c r="G70" s="39" t="s">
        <v>738</v>
      </c>
      <c r="H70" s="39" t="s">
        <v>458</v>
      </c>
      <c r="I70" s="39" t="s">
        <v>459</v>
      </c>
      <c r="J70" s="42" t="s">
        <v>460</v>
      </c>
      <c r="K70" s="42" t="s">
        <v>274</v>
      </c>
      <c r="L70" s="42"/>
      <c r="M70" s="47" t="s">
        <v>461</v>
      </c>
      <c r="N70" s="42"/>
      <c r="O70" s="45"/>
      <c r="P70" s="42"/>
    </row>
    <row r="71" spans="2:16" ht="409.5" hidden="1" x14ac:dyDescent="0.2">
      <c r="B71" s="43">
        <v>26.2</v>
      </c>
      <c r="C71" s="42" t="s">
        <v>110</v>
      </c>
      <c r="D71" s="42" t="s">
        <v>83</v>
      </c>
      <c r="E71" s="39" t="s">
        <v>384</v>
      </c>
      <c r="F71" s="42" t="s">
        <v>385</v>
      </c>
      <c r="G71" s="39" t="s">
        <v>463</v>
      </c>
      <c r="H71" s="39" t="s">
        <v>458</v>
      </c>
      <c r="I71" s="42" t="s">
        <v>283</v>
      </c>
      <c r="J71" s="46"/>
      <c r="K71" s="42" t="s">
        <v>274</v>
      </c>
      <c r="L71" s="42"/>
      <c r="M71" s="44" t="s">
        <v>388</v>
      </c>
      <c r="N71" s="44" t="s">
        <v>389</v>
      </c>
      <c r="O71" s="45"/>
      <c r="P71" s="42"/>
    </row>
    <row r="72" spans="2:16" ht="409.5" hidden="1" x14ac:dyDescent="0.2">
      <c r="B72" s="43">
        <v>26.3</v>
      </c>
      <c r="C72" s="42" t="s">
        <v>111</v>
      </c>
      <c r="D72" s="42" t="s">
        <v>83</v>
      </c>
      <c r="E72" s="39" t="s">
        <v>384</v>
      </c>
      <c r="F72" s="42" t="s">
        <v>385</v>
      </c>
      <c r="G72" s="39" t="s">
        <v>464</v>
      </c>
      <c r="H72" s="39" t="s">
        <v>458</v>
      </c>
      <c r="I72" s="42" t="s">
        <v>283</v>
      </c>
      <c r="J72" s="46"/>
      <c r="K72" s="42" t="s">
        <v>274</v>
      </c>
      <c r="L72" s="42"/>
      <c r="M72" s="44" t="s">
        <v>388</v>
      </c>
      <c r="N72" s="44" t="s">
        <v>389</v>
      </c>
      <c r="O72" s="45"/>
      <c r="P72" s="42"/>
    </row>
    <row r="73" spans="2:16" ht="409.5" hidden="1" x14ac:dyDescent="0.2">
      <c r="B73" s="43">
        <v>33.1</v>
      </c>
      <c r="C73" s="42" t="s">
        <v>133</v>
      </c>
      <c r="D73" s="42" t="s">
        <v>72</v>
      </c>
      <c r="E73" s="42" t="s">
        <v>476</v>
      </c>
      <c r="F73" s="42" t="s">
        <v>477</v>
      </c>
      <c r="G73" s="42" t="s">
        <v>478</v>
      </c>
      <c r="H73" s="42" t="s">
        <v>479</v>
      </c>
      <c r="I73" s="42" t="s">
        <v>264</v>
      </c>
      <c r="J73" s="42"/>
      <c r="K73" s="42" t="s">
        <v>274</v>
      </c>
      <c r="L73" s="42"/>
      <c r="M73" s="44" t="s">
        <v>480</v>
      </c>
      <c r="N73" s="42"/>
      <c r="O73" s="45"/>
      <c r="P73" s="42"/>
    </row>
    <row r="74" spans="2:16" ht="318.75" hidden="1" x14ac:dyDescent="0.2">
      <c r="B74" s="43">
        <v>35.1</v>
      </c>
      <c r="C74" s="42" t="s">
        <v>135</v>
      </c>
      <c r="D74" s="42" t="s">
        <v>72</v>
      </c>
      <c r="E74" s="39" t="s">
        <v>482</v>
      </c>
      <c r="F74" s="39" t="s">
        <v>487</v>
      </c>
      <c r="G74" s="39" t="s">
        <v>488</v>
      </c>
      <c r="H74" s="39" t="s">
        <v>479</v>
      </c>
      <c r="I74" s="39" t="s">
        <v>264</v>
      </c>
      <c r="J74" s="46" t="s">
        <v>489</v>
      </c>
      <c r="K74" s="46" t="s">
        <v>274</v>
      </c>
      <c r="L74" s="46" t="s">
        <v>490</v>
      </c>
      <c r="M74" s="49" t="s">
        <v>491</v>
      </c>
      <c r="N74" s="49" t="s">
        <v>492</v>
      </c>
      <c r="O74" s="50"/>
      <c r="P74" s="42"/>
    </row>
    <row r="75" spans="2:16" ht="280.5" hidden="1" x14ac:dyDescent="0.2">
      <c r="B75" s="43">
        <v>40.1</v>
      </c>
      <c r="C75" s="42" t="s">
        <v>136</v>
      </c>
      <c r="D75" s="42" t="s">
        <v>72</v>
      </c>
      <c r="E75" s="39" t="s">
        <v>482</v>
      </c>
      <c r="F75" s="39" t="s">
        <v>487</v>
      </c>
      <c r="G75" s="39" t="s">
        <v>493</v>
      </c>
      <c r="H75" s="39" t="s">
        <v>494</v>
      </c>
      <c r="I75" s="39" t="s">
        <v>264</v>
      </c>
      <c r="J75" s="46" t="s">
        <v>495</v>
      </c>
      <c r="K75" s="46" t="s">
        <v>274</v>
      </c>
      <c r="L75" s="46" t="s">
        <v>490</v>
      </c>
      <c r="M75" s="49" t="s">
        <v>491</v>
      </c>
      <c r="N75" s="49" t="s">
        <v>496</v>
      </c>
      <c r="O75" s="50"/>
      <c r="P75" s="42"/>
    </row>
    <row r="76" spans="2:16" ht="229.5" hidden="1" x14ac:dyDescent="0.2">
      <c r="B76" s="43">
        <v>41.1</v>
      </c>
      <c r="C76" s="42" t="s">
        <v>150</v>
      </c>
      <c r="D76" s="42" t="s">
        <v>72</v>
      </c>
      <c r="E76" s="39" t="s">
        <v>482</v>
      </c>
      <c r="F76" s="39" t="s">
        <v>487</v>
      </c>
      <c r="G76" s="39" t="s">
        <v>497</v>
      </c>
      <c r="H76" s="39" t="s">
        <v>494</v>
      </c>
      <c r="I76" s="39" t="s">
        <v>264</v>
      </c>
      <c r="J76" s="46" t="s">
        <v>489</v>
      </c>
      <c r="K76" s="46" t="s">
        <v>274</v>
      </c>
      <c r="L76" s="46" t="s">
        <v>490</v>
      </c>
      <c r="M76" s="49" t="s">
        <v>491</v>
      </c>
      <c r="N76" s="49" t="s">
        <v>498</v>
      </c>
      <c r="O76" s="50"/>
      <c r="P76" s="42"/>
    </row>
    <row r="77" spans="2:16" ht="331.5" hidden="1" x14ac:dyDescent="0.2">
      <c r="B77" s="43">
        <v>42.1</v>
      </c>
      <c r="C77" s="42" t="s">
        <v>151</v>
      </c>
      <c r="D77" s="42" t="s">
        <v>152</v>
      </c>
      <c r="E77" s="42" t="s">
        <v>482</v>
      </c>
      <c r="F77" s="39" t="s">
        <v>487</v>
      </c>
      <c r="G77" s="42" t="s">
        <v>499</v>
      </c>
      <c r="H77" s="42" t="s">
        <v>500</v>
      </c>
      <c r="I77" s="39" t="s">
        <v>264</v>
      </c>
      <c r="J77" s="46" t="s">
        <v>489</v>
      </c>
      <c r="K77" s="46" t="s">
        <v>274</v>
      </c>
      <c r="L77" s="46" t="s">
        <v>490</v>
      </c>
      <c r="M77" s="49" t="s">
        <v>491</v>
      </c>
      <c r="N77" s="49" t="s">
        <v>501</v>
      </c>
      <c r="O77" s="50"/>
      <c r="P77" s="42"/>
    </row>
    <row r="78" spans="2:16" ht="229.5" hidden="1" x14ac:dyDescent="0.2">
      <c r="B78" s="43">
        <v>42.2</v>
      </c>
      <c r="C78" s="42" t="s">
        <v>153</v>
      </c>
      <c r="D78" s="42" t="s">
        <v>72</v>
      </c>
      <c r="E78" s="42" t="s">
        <v>482</v>
      </c>
      <c r="F78" s="39" t="s">
        <v>487</v>
      </c>
      <c r="G78" s="42" t="s">
        <v>502</v>
      </c>
      <c r="H78" s="42" t="s">
        <v>503</v>
      </c>
      <c r="I78" s="39" t="s">
        <v>264</v>
      </c>
      <c r="J78" s="46" t="s">
        <v>489</v>
      </c>
      <c r="K78" s="46" t="s">
        <v>274</v>
      </c>
      <c r="L78" s="46"/>
      <c r="M78" s="49" t="s">
        <v>491</v>
      </c>
      <c r="N78" s="46"/>
      <c r="O78" s="50"/>
      <c r="P78" s="42"/>
    </row>
    <row r="79" spans="2:16" ht="318.75" hidden="1" x14ac:dyDescent="0.2">
      <c r="B79" s="43">
        <v>42.3</v>
      </c>
      <c r="C79" s="42" t="s">
        <v>154</v>
      </c>
      <c r="D79" s="42" t="s">
        <v>72</v>
      </c>
      <c r="E79" s="42" t="s">
        <v>482</v>
      </c>
      <c r="F79" s="39" t="s">
        <v>487</v>
      </c>
      <c r="G79" s="42" t="s">
        <v>504</v>
      </c>
      <c r="H79" s="42" t="s">
        <v>505</v>
      </c>
      <c r="I79" s="39" t="s">
        <v>264</v>
      </c>
      <c r="J79" s="46" t="s">
        <v>506</v>
      </c>
      <c r="K79" s="46" t="s">
        <v>266</v>
      </c>
      <c r="L79" s="46" t="s">
        <v>490</v>
      </c>
      <c r="M79" s="49" t="s">
        <v>491</v>
      </c>
      <c r="N79" s="49" t="s">
        <v>507</v>
      </c>
      <c r="O79" s="50"/>
      <c r="P79" s="42"/>
    </row>
    <row r="80" spans="2:16" ht="409.5" hidden="1" x14ac:dyDescent="0.2">
      <c r="B80" s="43">
        <v>67.099999999999994</v>
      </c>
      <c r="C80" s="42" t="s">
        <v>211</v>
      </c>
      <c r="D80" s="42" t="s">
        <v>169</v>
      </c>
      <c r="E80" s="42" t="s">
        <v>508</v>
      </c>
      <c r="F80" s="42" t="s">
        <v>509</v>
      </c>
      <c r="G80" s="42" t="s">
        <v>510</v>
      </c>
      <c r="H80" s="42" t="s">
        <v>511</v>
      </c>
      <c r="I80" s="42" t="s">
        <v>356</v>
      </c>
      <c r="J80" s="42" t="s">
        <v>512</v>
      </c>
      <c r="K80" s="42" t="s">
        <v>274</v>
      </c>
      <c r="L80" s="42" t="s">
        <v>362</v>
      </c>
      <c r="M80" s="44" t="s">
        <v>513</v>
      </c>
      <c r="N80" s="44" t="s">
        <v>514</v>
      </c>
      <c r="O80" s="44" t="s">
        <v>515</v>
      </c>
      <c r="P80" s="42"/>
    </row>
    <row r="81" spans="2:16" ht="344.25" x14ac:dyDescent="0.2">
      <c r="B81" s="43">
        <v>67.2</v>
      </c>
      <c r="C81" s="42" t="s">
        <v>211</v>
      </c>
      <c r="D81" s="42" t="s">
        <v>145</v>
      </c>
      <c r="E81" s="42" t="s">
        <v>300</v>
      </c>
      <c r="F81" s="42" t="s">
        <v>301</v>
      </c>
      <c r="G81" s="42" t="s">
        <v>516</v>
      </c>
      <c r="H81" s="42" t="s">
        <v>511</v>
      </c>
      <c r="I81" s="42" t="s">
        <v>304</v>
      </c>
      <c r="J81" s="42" t="s">
        <v>305</v>
      </c>
      <c r="K81" s="42" t="s">
        <v>274</v>
      </c>
      <c r="L81" s="42"/>
      <c r="M81" s="44" t="s">
        <v>307</v>
      </c>
      <c r="N81" s="44" t="s">
        <v>308</v>
      </c>
      <c r="O81" s="42"/>
      <c r="P81" s="42"/>
    </row>
    <row r="82" spans="2:16" ht="318.75" hidden="1" x14ac:dyDescent="0.2">
      <c r="B82" s="43">
        <v>63.1</v>
      </c>
      <c r="C82" s="42" t="s">
        <v>202</v>
      </c>
      <c r="D82" s="42" t="s">
        <v>147</v>
      </c>
      <c r="E82" s="42" t="s">
        <v>300</v>
      </c>
      <c r="F82" s="42" t="s">
        <v>301</v>
      </c>
      <c r="G82" s="42" t="s">
        <v>517</v>
      </c>
      <c r="H82" s="42" t="s">
        <v>518</v>
      </c>
      <c r="I82" s="42" t="s">
        <v>304</v>
      </c>
      <c r="J82" s="42" t="s">
        <v>305</v>
      </c>
      <c r="K82" s="42" t="s">
        <v>266</v>
      </c>
      <c r="L82" s="42" t="s">
        <v>362</v>
      </c>
      <c r="M82" s="44" t="s">
        <v>307</v>
      </c>
      <c r="N82" s="44" t="s">
        <v>308</v>
      </c>
      <c r="O82" s="44" t="s">
        <v>383</v>
      </c>
      <c r="P82" s="42"/>
    </row>
    <row r="83" spans="2:16" ht="318.75" hidden="1" x14ac:dyDescent="0.2">
      <c r="B83" s="43">
        <v>64.099999999999994</v>
      </c>
      <c r="C83" s="42" t="s">
        <v>203</v>
      </c>
      <c r="D83" s="42" t="s">
        <v>37</v>
      </c>
      <c r="E83" s="42" t="s">
        <v>300</v>
      </c>
      <c r="F83" s="42" t="s">
        <v>301</v>
      </c>
      <c r="G83" s="42" t="s">
        <v>519</v>
      </c>
      <c r="H83" s="42" t="s">
        <v>520</v>
      </c>
      <c r="I83" s="42" t="s">
        <v>304</v>
      </c>
      <c r="J83" s="42" t="s">
        <v>305</v>
      </c>
      <c r="K83" s="42" t="s">
        <v>274</v>
      </c>
      <c r="L83" s="42"/>
      <c r="M83" s="44" t="s">
        <v>307</v>
      </c>
      <c r="N83" s="44" t="s">
        <v>308</v>
      </c>
      <c r="O83" s="44"/>
      <c r="P83" s="42"/>
    </row>
    <row r="84" spans="2:16" ht="255" hidden="1" x14ac:dyDescent="0.2">
      <c r="B84" s="43">
        <v>39.1</v>
      </c>
      <c r="C84" s="42" t="s">
        <v>144</v>
      </c>
      <c r="D84" s="42" t="s">
        <v>145</v>
      </c>
      <c r="E84" s="42" t="s">
        <v>527</v>
      </c>
      <c r="F84" s="42" t="s">
        <v>528</v>
      </c>
      <c r="G84" s="42" t="s">
        <v>529</v>
      </c>
      <c r="H84" s="42" t="s">
        <v>530</v>
      </c>
      <c r="I84" s="42" t="s">
        <v>264</v>
      </c>
      <c r="J84" s="42" t="s">
        <v>531</v>
      </c>
      <c r="K84" s="42" t="s">
        <v>266</v>
      </c>
      <c r="L84" s="42" t="s">
        <v>267</v>
      </c>
      <c r="M84" s="44" t="s">
        <v>532</v>
      </c>
      <c r="N84" s="44" t="s">
        <v>533</v>
      </c>
      <c r="O84" s="45"/>
      <c r="P84" s="42"/>
    </row>
    <row r="85" spans="2:16" ht="409.5" hidden="1" x14ac:dyDescent="0.2">
      <c r="B85" s="43">
        <v>39.200000000000003</v>
      </c>
      <c r="C85" s="42" t="s">
        <v>146</v>
      </c>
      <c r="D85" s="42" t="s">
        <v>147</v>
      </c>
      <c r="E85" s="42" t="s">
        <v>534</v>
      </c>
      <c r="F85" s="42" t="s">
        <v>535</v>
      </c>
      <c r="G85" s="42" t="s">
        <v>536</v>
      </c>
      <c r="H85" s="42" t="s">
        <v>537</v>
      </c>
      <c r="I85" s="42" t="s">
        <v>264</v>
      </c>
      <c r="J85" s="46"/>
      <c r="K85" s="42" t="s">
        <v>274</v>
      </c>
      <c r="L85" s="42"/>
      <c r="M85" s="44" t="s">
        <v>538</v>
      </c>
      <c r="N85" s="42"/>
      <c r="O85" s="45"/>
      <c r="P85" s="42"/>
    </row>
    <row r="86" spans="2:16" ht="331.5" hidden="1" x14ac:dyDescent="0.2">
      <c r="B86" s="43">
        <v>43.1</v>
      </c>
      <c r="C86" s="42" t="s">
        <v>158</v>
      </c>
      <c r="D86" s="42" t="s">
        <v>159</v>
      </c>
      <c r="E86" s="42" t="s">
        <v>539</v>
      </c>
      <c r="F86" s="42" t="s">
        <v>540</v>
      </c>
      <c r="G86" s="42" t="s">
        <v>541</v>
      </c>
      <c r="H86" s="42" t="s">
        <v>542</v>
      </c>
      <c r="I86" s="42" t="s">
        <v>264</v>
      </c>
      <c r="J86" s="46" t="s">
        <v>543</v>
      </c>
      <c r="K86" s="42" t="s">
        <v>339</v>
      </c>
      <c r="L86" s="42"/>
      <c r="M86" s="44" t="s">
        <v>544</v>
      </c>
      <c r="N86" s="42"/>
      <c r="O86" s="45"/>
      <c r="P86" s="42"/>
    </row>
    <row r="87" spans="2:16" ht="229.5" hidden="1" x14ac:dyDescent="0.2">
      <c r="B87" s="43">
        <v>44.1</v>
      </c>
      <c r="C87" s="42" t="s">
        <v>160</v>
      </c>
      <c r="D87" s="42" t="s">
        <v>159</v>
      </c>
      <c r="E87" s="42" t="s">
        <v>539</v>
      </c>
      <c r="F87" s="42" t="s">
        <v>540</v>
      </c>
      <c r="G87" s="42" t="s">
        <v>545</v>
      </c>
      <c r="H87" s="42" t="s">
        <v>546</v>
      </c>
      <c r="I87" s="42" t="s">
        <v>264</v>
      </c>
      <c r="J87" s="46" t="s">
        <v>543</v>
      </c>
      <c r="K87" s="42" t="s">
        <v>339</v>
      </c>
      <c r="L87" s="42"/>
      <c r="M87" s="44" t="s">
        <v>544</v>
      </c>
      <c r="N87" s="42"/>
      <c r="O87" s="45"/>
      <c r="P87" s="42"/>
    </row>
    <row r="88" spans="2:16" ht="267.75" hidden="1" x14ac:dyDescent="0.2">
      <c r="B88" s="43">
        <v>45.1</v>
      </c>
      <c r="C88" s="42" t="s">
        <v>161</v>
      </c>
      <c r="D88" s="42" t="s">
        <v>72</v>
      </c>
      <c r="E88" s="42" t="s">
        <v>547</v>
      </c>
      <c r="F88" s="42" t="s">
        <v>548</v>
      </c>
      <c r="G88" s="42" t="s">
        <v>549</v>
      </c>
      <c r="H88" s="42" t="s">
        <v>546</v>
      </c>
      <c r="I88" s="42" t="s">
        <v>264</v>
      </c>
      <c r="J88" s="46" t="s">
        <v>550</v>
      </c>
      <c r="K88" s="42" t="s">
        <v>274</v>
      </c>
      <c r="L88" s="42" t="s">
        <v>551</v>
      </c>
      <c r="M88" s="44" t="s">
        <v>552</v>
      </c>
      <c r="N88" s="44" t="s">
        <v>553</v>
      </c>
      <c r="O88" s="48" t="s">
        <v>554</v>
      </c>
      <c r="P88" s="42"/>
    </row>
    <row r="89" spans="2:16" ht="293.25" hidden="1" x14ac:dyDescent="0.2">
      <c r="B89" s="43">
        <v>46.1</v>
      </c>
      <c r="C89" s="42" t="s">
        <v>162</v>
      </c>
      <c r="D89" s="42" t="s">
        <v>159</v>
      </c>
      <c r="E89" s="42" t="s">
        <v>539</v>
      </c>
      <c r="F89" s="42" t="s">
        <v>540</v>
      </c>
      <c r="G89" s="42" t="s">
        <v>555</v>
      </c>
      <c r="H89" s="42" t="s">
        <v>546</v>
      </c>
      <c r="I89" s="42" t="s">
        <v>264</v>
      </c>
      <c r="J89" s="46" t="s">
        <v>543</v>
      </c>
      <c r="K89" s="42" t="s">
        <v>274</v>
      </c>
      <c r="L89" s="42"/>
      <c r="M89" s="44" t="s">
        <v>544</v>
      </c>
      <c r="N89" s="42"/>
      <c r="O89" s="45"/>
      <c r="P89" s="42"/>
    </row>
    <row r="90" spans="2:16" ht="280.5" hidden="1" x14ac:dyDescent="0.2">
      <c r="B90" s="43">
        <v>47.1</v>
      </c>
      <c r="C90" s="42" t="s">
        <v>163</v>
      </c>
      <c r="D90" s="42" t="s">
        <v>164</v>
      </c>
      <c r="E90" s="42" t="s">
        <v>556</v>
      </c>
      <c r="F90" s="42" t="s">
        <v>557</v>
      </c>
      <c r="G90" s="42" t="s">
        <v>558</v>
      </c>
      <c r="H90" s="42" t="s">
        <v>559</v>
      </c>
      <c r="I90" s="42" t="s">
        <v>264</v>
      </c>
      <c r="J90" s="42"/>
      <c r="K90" s="42" t="s">
        <v>274</v>
      </c>
      <c r="L90" s="42" t="s">
        <v>560</v>
      </c>
      <c r="M90" s="44" t="s">
        <v>561</v>
      </c>
      <c r="N90" s="44" t="s">
        <v>562</v>
      </c>
      <c r="O90" s="45"/>
      <c r="P90" s="42"/>
    </row>
    <row r="91" spans="2:16" ht="318.75" hidden="1" x14ac:dyDescent="0.2">
      <c r="B91" s="43">
        <v>48.1</v>
      </c>
      <c r="C91" s="42" t="s">
        <v>165</v>
      </c>
      <c r="D91" s="42" t="s">
        <v>37</v>
      </c>
      <c r="E91" s="42" t="s">
        <v>300</v>
      </c>
      <c r="F91" s="42" t="s">
        <v>301</v>
      </c>
      <c r="G91" s="42" t="s">
        <v>563</v>
      </c>
      <c r="H91" s="42" t="s">
        <v>564</v>
      </c>
      <c r="I91" s="42" t="s">
        <v>304</v>
      </c>
      <c r="J91" s="42" t="s">
        <v>305</v>
      </c>
      <c r="K91" s="42" t="s">
        <v>266</v>
      </c>
      <c r="L91" s="42" t="s">
        <v>362</v>
      </c>
      <c r="M91" s="44" t="s">
        <v>307</v>
      </c>
      <c r="N91" s="44" t="s">
        <v>308</v>
      </c>
      <c r="O91" s="44" t="s">
        <v>565</v>
      </c>
      <c r="P91" s="42"/>
    </row>
    <row r="92" spans="2:16" ht="318.75" hidden="1" x14ac:dyDescent="0.2">
      <c r="B92" s="43">
        <v>49.1</v>
      </c>
      <c r="C92" s="42" t="s">
        <v>166</v>
      </c>
      <c r="D92" s="42" t="s">
        <v>37</v>
      </c>
      <c r="E92" s="42" t="s">
        <v>300</v>
      </c>
      <c r="F92" s="42" t="s">
        <v>301</v>
      </c>
      <c r="G92" s="42" t="s">
        <v>566</v>
      </c>
      <c r="H92" s="42" t="s">
        <v>564</v>
      </c>
      <c r="I92" s="42" t="s">
        <v>304</v>
      </c>
      <c r="J92" s="42" t="s">
        <v>305</v>
      </c>
      <c r="K92" s="42" t="s">
        <v>266</v>
      </c>
      <c r="L92" s="42" t="s">
        <v>362</v>
      </c>
      <c r="M92" s="44" t="s">
        <v>307</v>
      </c>
      <c r="N92" s="44" t="s">
        <v>308</v>
      </c>
      <c r="O92" s="44" t="s">
        <v>565</v>
      </c>
      <c r="P92" s="42"/>
    </row>
    <row r="93" spans="2:16" ht="255" hidden="1" x14ac:dyDescent="0.2">
      <c r="B93" s="43">
        <v>50.1</v>
      </c>
      <c r="C93" s="42" t="s">
        <v>167</v>
      </c>
      <c r="D93" s="42" t="s">
        <v>72</v>
      </c>
      <c r="E93" s="40" t="s">
        <v>567</v>
      </c>
      <c r="F93" s="40" t="s">
        <v>568</v>
      </c>
      <c r="G93" s="39" t="s">
        <v>569</v>
      </c>
      <c r="H93" s="39" t="s">
        <v>570</v>
      </c>
      <c r="I93" s="39" t="s">
        <v>283</v>
      </c>
      <c r="J93" s="46" t="s">
        <v>543</v>
      </c>
      <c r="K93" s="42" t="s">
        <v>274</v>
      </c>
      <c r="L93" s="42"/>
      <c r="M93" s="44" t="s">
        <v>571</v>
      </c>
      <c r="N93" s="42"/>
      <c r="O93" s="45"/>
      <c r="P93" s="42"/>
    </row>
    <row r="94" spans="2:16" ht="191.25" hidden="1" x14ac:dyDescent="0.2">
      <c r="B94" s="43">
        <v>51.1</v>
      </c>
      <c r="C94" s="42" t="s">
        <v>168</v>
      </c>
      <c r="D94" s="42" t="s">
        <v>169</v>
      </c>
      <c r="E94" s="40" t="s">
        <v>572</v>
      </c>
      <c r="F94" s="40" t="s">
        <v>573</v>
      </c>
      <c r="G94" s="39" t="s">
        <v>574</v>
      </c>
      <c r="H94" s="39" t="s">
        <v>575</v>
      </c>
      <c r="I94" s="39" t="s">
        <v>264</v>
      </c>
      <c r="J94" s="46" t="s">
        <v>550</v>
      </c>
      <c r="K94" s="42" t="s">
        <v>274</v>
      </c>
      <c r="L94" s="42" t="s">
        <v>551</v>
      </c>
      <c r="M94" s="44" t="s">
        <v>576</v>
      </c>
      <c r="N94" s="44" t="s">
        <v>577</v>
      </c>
      <c r="O94" s="48" t="s">
        <v>578</v>
      </c>
      <c r="P94" s="42"/>
    </row>
    <row r="95" spans="2:16" ht="229.5" hidden="1" x14ac:dyDescent="0.2">
      <c r="B95" s="43">
        <v>56.1</v>
      </c>
      <c r="C95" s="42" t="s">
        <v>188</v>
      </c>
      <c r="D95" s="42" t="s">
        <v>32</v>
      </c>
      <c r="E95" s="40" t="s">
        <v>579</v>
      </c>
      <c r="F95" s="40" t="s">
        <v>580</v>
      </c>
      <c r="G95" s="39" t="s">
        <v>581</v>
      </c>
      <c r="H95" s="39" t="s">
        <v>582</v>
      </c>
      <c r="I95" s="39" t="s">
        <v>264</v>
      </c>
      <c r="J95" s="42" t="s">
        <v>583</v>
      </c>
      <c r="K95" s="42" t="s">
        <v>274</v>
      </c>
      <c r="L95" s="42"/>
      <c r="M95" s="44" t="s">
        <v>584</v>
      </c>
      <c r="N95" s="42"/>
      <c r="O95" s="45"/>
      <c r="P95" s="42"/>
    </row>
    <row r="96" spans="2:16" ht="242.25" hidden="1" x14ac:dyDescent="0.2">
      <c r="B96" s="43">
        <v>53.1</v>
      </c>
      <c r="C96" s="42" t="s">
        <v>180</v>
      </c>
      <c r="D96" s="42" t="s">
        <v>13</v>
      </c>
      <c r="E96" s="40" t="s">
        <v>572</v>
      </c>
      <c r="F96" s="40" t="s">
        <v>573</v>
      </c>
      <c r="G96" s="39" t="s">
        <v>585</v>
      </c>
      <c r="H96" s="39" t="s">
        <v>586</v>
      </c>
      <c r="I96" s="39" t="s">
        <v>264</v>
      </c>
      <c r="J96" s="46" t="s">
        <v>550</v>
      </c>
      <c r="K96" s="42" t="s">
        <v>274</v>
      </c>
      <c r="L96" s="42" t="s">
        <v>551</v>
      </c>
      <c r="M96" s="44" t="s">
        <v>576</v>
      </c>
      <c r="N96" s="44" t="s">
        <v>577</v>
      </c>
      <c r="O96" s="48" t="s">
        <v>587</v>
      </c>
      <c r="P96" s="42"/>
    </row>
    <row r="97" spans="2:16" ht="318.75" hidden="1" x14ac:dyDescent="0.2">
      <c r="B97" s="43">
        <v>54.1</v>
      </c>
      <c r="C97" s="42" t="s">
        <v>181</v>
      </c>
      <c r="D97" s="42" t="s">
        <v>169</v>
      </c>
      <c r="E97" s="40" t="s">
        <v>588</v>
      </c>
      <c r="F97" s="40"/>
      <c r="G97" s="39" t="s">
        <v>589</v>
      </c>
      <c r="H97" s="39" t="s">
        <v>586</v>
      </c>
      <c r="I97" s="39" t="s">
        <v>264</v>
      </c>
      <c r="J97" s="46" t="s">
        <v>590</v>
      </c>
      <c r="K97" s="42" t="s">
        <v>274</v>
      </c>
      <c r="L97" s="42"/>
      <c r="M97" s="42"/>
      <c r="N97" s="42"/>
      <c r="O97" s="45"/>
      <c r="P97" s="42"/>
    </row>
    <row r="98" spans="2:16" ht="344.25" hidden="1" x14ac:dyDescent="0.2">
      <c r="B98" s="51">
        <v>55.1</v>
      </c>
      <c r="C98" s="42" t="s">
        <v>182</v>
      </c>
      <c r="D98" s="42" t="s">
        <v>183</v>
      </c>
      <c r="E98" s="39" t="s">
        <v>547</v>
      </c>
      <c r="F98" s="42" t="s">
        <v>548</v>
      </c>
      <c r="G98" s="39" t="s">
        <v>591</v>
      </c>
      <c r="H98" s="39" t="s">
        <v>592</v>
      </c>
      <c r="I98" s="39" t="s">
        <v>264</v>
      </c>
      <c r="J98" s="46" t="s">
        <v>550</v>
      </c>
      <c r="K98" s="42" t="s">
        <v>274</v>
      </c>
      <c r="L98" s="42" t="s">
        <v>362</v>
      </c>
      <c r="M98" s="44" t="s">
        <v>552</v>
      </c>
      <c r="N98" s="44" t="s">
        <v>553</v>
      </c>
      <c r="O98" s="44" t="s">
        <v>593</v>
      </c>
      <c r="P98" s="42"/>
    </row>
    <row r="99" spans="2:16" ht="178.5" hidden="1" x14ac:dyDescent="0.2">
      <c r="B99" s="43">
        <v>55.2</v>
      </c>
      <c r="C99" s="42" t="s">
        <v>184</v>
      </c>
      <c r="D99" s="42" t="s">
        <v>13</v>
      </c>
      <c r="E99" s="40" t="s">
        <v>572</v>
      </c>
      <c r="F99" s="40" t="s">
        <v>573</v>
      </c>
      <c r="G99" s="39" t="s">
        <v>594</v>
      </c>
      <c r="H99" s="39" t="s">
        <v>595</v>
      </c>
      <c r="I99" s="39" t="s">
        <v>264</v>
      </c>
      <c r="J99" s="46" t="s">
        <v>550</v>
      </c>
      <c r="K99" s="42" t="s">
        <v>274</v>
      </c>
      <c r="L99" s="42" t="s">
        <v>551</v>
      </c>
      <c r="M99" s="44" t="s">
        <v>576</v>
      </c>
      <c r="N99" s="44" t="s">
        <v>577</v>
      </c>
      <c r="O99" s="48" t="s">
        <v>596</v>
      </c>
      <c r="P99" s="42"/>
    </row>
    <row r="100" spans="2:16" ht="409.5" hidden="1" x14ac:dyDescent="0.2">
      <c r="B100" s="43">
        <v>68.099999999999994</v>
      </c>
      <c r="C100" s="42" t="s">
        <v>211</v>
      </c>
      <c r="D100" s="42" t="s">
        <v>169</v>
      </c>
      <c r="E100" s="42" t="s">
        <v>508</v>
      </c>
      <c r="F100" s="42" t="s">
        <v>509</v>
      </c>
      <c r="G100" s="42" t="s">
        <v>510</v>
      </c>
      <c r="H100" s="42" t="s">
        <v>511</v>
      </c>
      <c r="I100" s="42" t="s">
        <v>356</v>
      </c>
      <c r="J100" s="42" t="s">
        <v>512</v>
      </c>
      <c r="K100" s="42" t="s">
        <v>274</v>
      </c>
      <c r="L100" s="42" t="s">
        <v>362</v>
      </c>
      <c r="M100" s="44" t="s">
        <v>513</v>
      </c>
      <c r="N100" s="44" t="s">
        <v>514</v>
      </c>
      <c r="O100" s="44" t="s">
        <v>515</v>
      </c>
      <c r="P100" s="42"/>
    </row>
    <row r="101" spans="2:16" ht="344.25" hidden="1" x14ac:dyDescent="0.2">
      <c r="B101" s="43">
        <v>68.2</v>
      </c>
      <c r="C101" s="42" t="s">
        <v>211</v>
      </c>
      <c r="D101" s="42" t="s">
        <v>145</v>
      </c>
      <c r="E101" s="42" t="s">
        <v>300</v>
      </c>
      <c r="F101" s="42" t="s">
        <v>301</v>
      </c>
      <c r="G101" s="42" t="s">
        <v>516</v>
      </c>
      <c r="H101" s="42" t="s">
        <v>511</v>
      </c>
      <c r="I101" s="42" t="s">
        <v>304</v>
      </c>
      <c r="J101" s="42" t="s">
        <v>305</v>
      </c>
      <c r="K101" s="42" t="s">
        <v>274</v>
      </c>
      <c r="L101" s="42"/>
      <c r="M101" s="44" t="s">
        <v>307</v>
      </c>
      <c r="N101" s="44" t="s">
        <v>308</v>
      </c>
      <c r="O101" s="42"/>
      <c r="P101" s="42"/>
    </row>
    <row r="102" spans="2:16" ht="318.75" hidden="1" x14ac:dyDescent="0.2">
      <c r="B102" s="43">
        <v>69.099999999999994</v>
      </c>
      <c r="C102" s="42" t="s">
        <v>216</v>
      </c>
      <c r="D102" s="42" t="s">
        <v>147</v>
      </c>
      <c r="E102" s="42" t="s">
        <v>300</v>
      </c>
      <c r="F102" s="42" t="s">
        <v>301</v>
      </c>
      <c r="G102" s="42" t="s">
        <v>597</v>
      </c>
      <c r="H102" s="42" t="s">
        <v>598</v>
      </c>
      <c r="I102" s="42" t="s">
        <v>304</v>
      </c>
      <c r="J102" s="42" t="s">
        <v>305</v>
      </c>
      <c r="K102" s="42" t="s">
        <v>274</v>
      </c>
      <c r="L102" s="42"/>
      <c r="M102" s="44" t="s">
        <v>307</v>
      </c>
      <c r="N102" s="44" t="s">
        <v>308</v>
      </c>
      <c r="O102" s="42"/>
      <c r="P102" s="42"/>
    </row>
    <row r="103" spans="2:16" ht="318.75" hidden="1" x14ac:dyDescent="0.2">
      <c r="B103" s="43">
        <v>70.099999999999994</v>
      </c>
      <c r="C103" s="42" t="s">
        <v>217</v>
      </c>
      <c r="D103" s="42" t="s">
        <v>218</v>
      </c>
      <c r="E103" s="42" t="s">
        <v>300</v>
      </c>
      <c r="F103" s="42" t="s">
        <v>301</v>
      </c>
      <c r="G103" s="42" t="s">
        <v>599</v>
      </c>
      <c r="H103" s="42" t="s">
        <v>600</v>
      </c>
      <c r="I103" s="42" t="s">
        <v>304</v>
      </c>
      <c r="J103" s="42" t="s">
        <v>305</v>
      </c>
      <c r="K103" s="42" t="s">
        <v>274</v>
      </c>
      <c r="L103" s="42" t="s">
        <v>362</v>
      </c>
      <c r="M103" s="44" t="s">
        <v>307</v>
      </c>
      <c r="N103" s="44" t="s">
        <v>308</v>
      </c>
      <c r="O103" s="44" t="s">
        <v>404</v>
      </c>
      <c r="P103" s="42"/>
    </row>
    <row r="104" spans="2:16" ht="409.5" hidden="1" x14ac:dyDescent="0.2">
      <c r="B104" s="43">
        <v>36.200000000000003</v>
      </c>
      <c r="C104" s="42" t="s">
        <v>138</v>
      </c>
      <c r="D104" s="42" t="s">
        <v>139</v>
      </c>
      <c r="E104" s="42" t="s">
        <v>567</v>
      </c>
      <c r="F104" s="42" t="s">
        <v>603</v>
      </c>
      <c r="G104" s="42" t="s">
        <v>604</v>
      </c>
      <c r="H104" s="42" t="s">
        <v>605</v>
      </c>
      <c r="I104" s="42" t="s">
        <v>459</v>
      </c>
      <c r="J104" s="46" t="s">
        <v>543</v>
      </c>
      <c r="K104" s="42" t="s">
        <v>274</v>
      </c>
      <c r="L104" s="42" t="s">
        <v>606</v>
      </c>
      <c r="M104" s="44" t="s">
        <v>571</v>
      </c>
      <c r="N104" s="44" t="s">
        <v>607</v>
      </c>
      <c r="O104" s="48" t="s">
        <v>608</v>
      </c>
      <c r="P104" s="42"/>
    </row>
    <row r="105" spans="2:16" ht="409.5" hidden="1" x14ac:dyDescent="0.2">
      <c r="B105" s="43">
        <v>37.1</v>
      </c>
      <c r="C105" s="42" t="s">
        <v>140</v>
      </c>
      <c r="D105" s="42" t="s">
        <v>83</v>
      </c>
      <c r="E105" s="42" t="s">
        <v>384</v>
      </c>
      <c r="F105" s="42" t="s">
        <v>385</v>
      </c>
      <c r="G105" s="42" t="s">
        <v>609</v>
      </c>
      <c r="H105" s="42" t="s">
        <v>610</v>
      </c>
      <c r="I105" s="42" t="s">
        <v>283</v>
      </c>
      <c r="J105" s="46"/>
      <c r="K105" s="42" t="s">
        <v>266</v>
      </c>
      <c r="L105" s="42" t="s">
        <v>362</v>
      </c>
      <c r="M105" s="44" t="s">
        <v>388</v>
      </c>
      <c r="N105" s="44" t="s">
        <v>389</v>
      </c>
      <c r="O105" s="44" t="s">
        <v>611</v>
      </c>
      <c r="P105" s="42"/>
    </row>
    <row r="106" spans="2:16" ht="318.75" hidden="1" x14ac:dyDescent="0.2">
      <c r="B106" s="43">
        <v>65.099999999999994</v>
      </c>
      <c r="C106" s="42" t="s">
        <v>206</v>
      </c>
      <c r="D106" s="42" t="s">
        <v>147</v>
      </c>
      <c r="E106" s="42" t="s">
        <v>300</v>
      </c>
      <c r="F106" s="42" t="s">
        <v>301</v>
      </c>
      <c r="G106" s="42" t="s">
        <v>612</v>
      </c>
      <c r="H106" s="42" t="s">
        <v>613</v>
      </c>
      <c r="I106" s="42" t="s">
        <v>304</v>
      </c>
      <c r="J106" s="42" t="s">
        <v>305</v>
      </c>
      <c r="K106" s="42" t="s">
        <v>274</v>
      </c>
      <c r="L106" s="42" t="s">
        <v>362</v>
      </c>
      <c r="M106" s="44" t="s">
        <v>307</v>
      </c>
      <c r="N106" s="44" t="s">
        <v>308</v>
      </c>
      <c r="O106" s="44" t="s">
        <v>404</v>
      </c>
      <c r="P106" s="42"/>
    </row>
    <row r="107" spans="2:16" ht="293.25" hidden="1" x14ac:dyDescent="0.2">
      <c r="B107" s="43">
        <v>65.2</v>
      </c>
      <c r="C107" s="42" t="s">
        <v>207</v>
      </c>
      <c r="D107" s="42" t="s">
        <v>139</v>
      </c>
      <c r="E107" s="42" t="s">
        <v>567</v>
      </c>
      <c r="F107" s="42" t="s">
        <v>603</v>
      </c>
      <c r="G107" s="42" t="s">
        <v>614</v>
      </c>
      <c r="H107" s="42" t="s">
        <v>613</v>
      </c>
      <c r="I107" s="42" t="s">
        <v>459</v>
      </c>
      <c r="J107" s="46" t="s">
        <v>543</v>
      </c>
      <c r="K107" s="42" t="s">
        <v>274</v>
      </c>
      <c r="L107" s="42" t="s">
        <v>615</v>
      </c>
      <c r="M107" s="44" t="s">
        <v>571</v>
      </c>
      <c r="N107" s="44" t="s">
        <v>616</v>
      </c>
      <c r="O107" s="45"/>
      <c r="P107" s="42"/>
    </row>
    <row r="108" spans="2:16" ht="318.75" hidden="1" x14ac:dyDescent="0.2">
      <c r="B108" s="43">
        <v>66.099999999999994</v>
      </c>
      <c r="C108" s="42" t="s">
        <v>208</v>
      </c>
      <c r="D108" s="42" t="s">
        <v>147</v>
      </c>
      <c r="E108" s="42" t="s">
        <v>300</v>
      </c>
      <c r="F108" s="42" t="s">
        <v>301</v>
      </c>
      <c r="G108" s="42" t="s">
        <v>617</v>
      </c>
      <c r="H108" s="42"/>
      <c r="I108" s="42" t="s">
        <v>304</v>
      </c>
      <c r="J108" s="42" t="s">
        <v>305</v>
      </c>
      <c r="K108" s="42" t="s">
        <v>274</v>
      </c>
      <c r="L108" s="42"/>
      <c r="M108" s="44" t="s">
        <v>307</v>
      </c>
      <c r="N108" s="44" t="s">
        <v>308</v>
      </c>
      <c r="O108" s="42"/>
      <c r="P108" s="42"/>
    </row>
    <row r="109" spans="2:16" ht="318.75" hidden="1" x14ac:dyDescent="0.2">
      <c r="B109" s="43">
        <v>57.1</v>
      </c>
      <c r="C109" s="42" t="s">
        <v>190</v>
      </c>
      <c r="D109" s="42" t="s">
        <v>147</v>
      </c>
      <c r="E109" s="42" t="s">
        <v>300</v>
      </c>
      <c r="F109" s="42" t="s">
        <v>301</v>
      </c>
      <c r="G109" s="42" t="s">
        <v>618</v>
      </c>
      <c r="H109" s="42" t="s">
        <v>619</v>
      </c>
      <c r="I109" s="42" t="s">
        <v>304</v>
      </c>
      <c r="J109" s="42" t="s">
        <v>305</v>
      </c>
      <c r="K109" s="42" t="s">
        <v>274</v>
      </c>
      <c r="L109" s="42"/>
      <c r="M109" s="44" t="s">
        <v>307</v>
      </c>
      <c r="N109" s="44" t="s">
        <v>308</v>
      </c>
      <c r="O109" s="42"/>
      <c r="P109" s="42"/>
    </row>
    <row r="110" spans="2:16" ht="318.75" hidden="1" x14ac:dyDescent="0.2">
      <c r="B110" s="43">
        <v>58.2</v>
      </c>
      <c r="C110" s="42" t="s">
        <v>192</v>
      </c>
      <c r="D110" s="42" t="s">
        <v>147</v>
      </c>
      <c r="E110" s="42" t="s">
        <v>300</v>
      </c>
      <c r="F110" s="42" t="s">
        <v>301</v>
      </c>
      <c r="G110" s="42" t="s">
        <v>626</v>
      </c>
      <c r="H110" s="42" t="s">
        <v>624</v>
      </c>
      <c r="I110" s="42" t="s">
        <v>304</v>
      </c>
      <c r="J110" s="42" t="s">
        <v>305</v>
      </c>
      <c r="K110" s="42" t="s">
        <v>274</v>
      </c>
      <c r="L110" s="42"/>
      <c r="M110" s="44" t="s">
        <v>307</v>
      </c>
      <c r="N110" s="44" t="s">
        <v>308</v>
      </c>
      <c r="O110" s="42"/>
      <c r="P110" s="42"/>
    </row>
    <row r="111" spans="2:16" ht="318.75" hidden="1" x14ac:dyDescent="0.2">
      <c r="B111" s="43">
        <v>60.1</v>
      </c>
      <c r="C111" s="42" t="s">
        <v>194</v>
      </c>
      <c r="D111" s="42" t="s">
        <v>147</v>
      </c>
      <c r="E111" s="42" t="s">
        <v>300</v>
      </c>
      <c r="F111" s="42" t="s">
        <v>301</v>
      </c>
      <c r="G111" s="42" t="s">
        <v>633</v>
      </c>
      <c r="H111" s="42" t="s">
        <v>634</v>
      </c>
      <c r="I111" s="42" t="s">
        <v>304</v>
      </c>
      <c r="J111" s="42" t="s">
        <v>305</v>
      </c>
      <c r="K111" s="42" t="s">
        <v>274</v>
      </c>
      <c r="L111" s="42"/>
      <c r="M111" s="44" t="s">
        <v>307</v>
      </c>
      <c r="N111" s="44" t="s">
        <v>308</v>
      </c>
      <c r="O111" s="42"/>
      <c r="P111" s="42"/>
    </row>
    <row r="112" spans="2:16" ht="409.5" hidden="1" x14ac:dyDescent="0.2">
      <c r="B112" s="43">
        <v>60.2</v>
      </c>
      <c r="C112" s="42" t="s">
        <v>194</v>
      </c>
      <c r="D112" s="42" t="s">
        <v>169</v>
      </c>
      <c r="E112" s="42" t="s">
        <v>508</v>
      </c>
      <c r="F112" s="42" t="s">
        <v>509</v>
      </c>
      <c r="G112" s="42" t="s">
        <v>635</v>
      </c>
      <c r="H112" s="42" t="s">
        <v>634</v>
      </c>
      <c r="I112" s="42" t="s">
        <v>356</v>
      </c>
      <c r="J112" s="42" t="s">
        <v>512</v>
      </c>
      <c r="K112" s="42" t="s">
        <v>274</v>
      </c>
      <c r="L112" s="42" t="s">
        <v>362</v>
      </c>
      <c r="M112" s="44" t="s">
        <v>513</v>
      </c>
      <c r="N112" s="44" t="s">
        <v>514</v>
      </c>
      <c r="O112" s="44" t="s">
        <v>636</v>
      </c>
      <c r="P112" s="42"/>
    </row>
    <row r="113" spans="2:16" ht="267.75" hidden="1" x14ac:dyDescent="0.2">
      <c r="B113" s="43">
        <v>28.1</v>
      </c>
      <c r="C113" s="42" t="s">
        <v>465</v>
      </c>
      <c r="D113" s="42" t="s">
        <v>102</v>
      </c>
      <c r="E113" s="39" t="s">
        <v>466</v>
      </c>
      <c r="F113" s="39" t="s">
        <v>467</v>
      </c>
      <c r="G113" s="39" t="s">
        <v>468</v>
      </c>
      <c r="H113" s="39" t="s">
        <v>469</v>
      </c>
      <c r="I113" s="39" t="s">
        <v>264</v>
      </c>
      <c r="J113" s="42"/>
      <c r="K113" s="42" t="s">
        <v>274</v>
      </c>
      <c r="L113" s="42"/>
      <c r="M113" s="44" t="s">
        <v>470</v>
      </c>
      <c r="N113" s="42"/>
      <c r="O113" s="45"/>
      <c r="P113" s="42"/>
    </row>
    <row r="114" spans="2:16" ht="318.75" hidden="1" x14ac:dyDescent="0.2">
      <c r="B114" s="43">
        <v>28.2</v>
      </c>
      <c r="C114" s="42" t="s">
        <v>471</v>
      </c>
      <c r="D114" s="42" t="s">
        <v>119</v>
      </c>
      <c r="E114" s="39" t="s">
        <v>472</v>
      </c>
      <c r="F114" s="39" t="s">
        <v>473</v>
      </c>
      <c r="G114" s="39" t="s">
        <v>474</v>
      </c>
      <c r="H114" s="39" t="s">
        <v>469</v>
      </c>
      <c r="I114" s="39" t="s">
        <v>264</v>
      </c>
      <c r="J114" s="42"/>
      <c r="K114" s="42" t="s">
        <v>274</v>
      </c>
      <c r="L114" s="42"/>
      <c r="M114" s="47" t="s">
        <v>475</v>
      </c>
      <c r="N114" s="42"/>
      <c r="O114" s="45"/>
      <c r="P114" s="42"/>
    </row>
    <row r="115" spans="2:16" ht="255" hidden="1" x14ac:dyDescent="0.2">
      <c r="B115" s="43">
        <v>34.1</v>
      </c>
      <c r="C115" s="42" t="s">
        <v>481</v>
      </c>
      <c r="D115" s="42" t="s">
        <v>43</v>
      </c>
      <c r="E115" s="39" t="s">
        <v>663</v>
      </c>
      <c r="F115" s="46" t="s">
        <v>483</v>
      </c>
      <c r="G115" s="46" t="s">
        <v>484</v>
      </c>
      <c r="H115" s="42" t="s">
        <v>485</v>
      </c>
      <c r="I115" s="42" t="s">
        <v>264</v>
      </c>
      <c r="J115" s="42"/>
      <c r="K115" s="42" t="s">
        <v>274</v>
      </c>
      <c r="L115" s="42"/>
      <c r="M115" s="44" t="s">
        <v>486</v>
      </c>
      <c r="N115" s="42"/>
      <c r="O115" s="45"/>
      <c r="P115" s="42"/>
    </row>
    <row r="116" spans="2:16" ht="267.75" hidden="1" x14ac:dyDescent="0.2">
      <c r="B116" s="43">
        <v>52.1</v>
      </c>
      <c r="C116" s="42" t="s">
        <v>465</v>
      </c>
      <c r="D116" s="42" t="s">
        <v>102</v>
      </c>
      <c r="E116" s="39" t="s">
        <v>466</v>
      </c>
      <c r="F116" s="39" t="s">
        <v>467</v>
      </c>
      <c r="G116" s="39" t="s">
        <v>468</v>
      </c>
      <c r="H116" s="39" t="s">
        <v>469</v>
      </c>
      <c r="I116" s="39" t="s">
        <v>264</v>
      </c>
      <c r="J116" s="42"/>
      <c r="K116" s="42" t="s">
        <v>274</v>
      </c>
      <c r="L116" s="42"/>
      <c r="M116" s="44" t="s">
        <v>470</v>
      </c>
      <c r="N116" s="42"/>
      <c r="O116" s="45"/>
      <c r="P116" s="42"/>
    </row>
    <row r="117" spans="2:16" ht="318.75" hidden="1" x14ac:dyDescent="0.2">
      <c r="B117" s="43">
        <v>52.2</v>
      </c>
      <c r="C117" s="42" t="s">
        <v>471</v>
      </c>
      <c r="D117" s="42" t="s">
        <v>119</v>
      </c>
      <c r="E117" s="39" t="s">
        <v>472</v>
      </c>
      <c r="F117" s="39" t="s">
        <v>473</v>
      </c>
      <c r="G117" s="39" t="s">
        <v>474</v>
      </c>
      <c r="H117" s="39" t="s">
        <v>469</v>
      </c>
      <c r="I117" s="39" t="s">
        <v>264</v>
      </c>
      <c r="J117" s="42"/>
      <c r="K117" s="42" t="s">
        <v>274</v>
      </c>
      <c r="L117" s="42"/>
      <c r="M117" s="47" t="s">
        <v>475</v>
      </c>
      <c r="N117" s="42"/>
      <c r="O117" s="45"/>
      <c r="P117" s="42"/>
    </row>
    <row r="118" spans="2:16" ht="267.75" hidden="1" x14ac:dyDescent="0.2">
      <c r="B118" s="43">
        <v>7.1</v>
      </c>
      <c r="C118" s="42" t="s">
        <v>354</v>
      </c>
      <c r="D118" s="42" t="s">
        <v>42</v>
      </c>
      <c r="E118" s="42" t="s">
        <v>355</v>
      </c>
      <c r="F118" s="42" t="s">
        <v>653</v>
      </c>
      <c r="G118" s="42" t="s">
        <v>743</v>
      </c>
      <c r="H118" s="42" t="s">
        <v>350</v>
      </c>
      <c r="I118" s="42" t="s">
        <v>356</v>
      </c>
      <c r="J118" s="42"/>
      <c r="K118" s="42" t="s">
        <v>274</v>
      </c>
      <c r="L118" s="42"/>
      <c r="M118" s="44" t="s">
        <v>357</v>
      </c>
      <c r="N118" s="42"/>
      <c r="O118" s="45"/>
      <c r="P118" s="42"/>
    </row>
    <row r="119" spans="2:16" ht="409.5" hidden="1" x14ac:dyDescent="0.2">
      <c r="B119" s="43">
        <v>10.199999999999999</v>
      </c>
      <c r="C119" s="42" t="s">
        <v>408</v>
      </c>
      <c r="D119" s="42" t="s">
        <v>42</v>
      </c>
      <c r="E119" s="42" t="s">
        <v>355</v>
      </c>
      <c r="F119" s="42" t="s">
        <v>653</v>
      </c>
      <c r="G119" s="42" t="s">
        <v>755</v>
      </c>
      <c r="H119" s="42" t="s">
        <v>403</v>
      </c>
      <c r="I119" s="42" t="s">
        <v>356</v>
      </c>
      <c r="J119" s="42"/>
      <c r="K119" s="42" t="s">
        <v>274</v>
      </c>
      <c r="L119" s="42"/>
      <c r="M119" s="44" t="s">
        <v>357</v>
      </c>
      <c r="N119" s="42"/>
      <c r="O119" s="45"/>
      <c r="P119" s="42"/>
    </row>
    <row r="120" spans="2:16" ht="267.75" hidden="1" x14ac:dyDescent="0.2">
      <c r="B120" s="43">
        <v>27.1</v>
      </c>
      <c r="C120" s="42" t="s">
        <v>448</v>
      </c>
      <c r="D120" s="42" t="s">
        <v>42</v>
      </c>
      <c r="E120" s="42" t="s">
        <v>355</v>
      </c>
      <c r="F120" s="42" t="s">
        <v>653</v>
      </c>
      <c r="G120" s="42" t="s">
        <v>758</v>
      </c>
      <c r="H120" s="42" t="s">
        <v>449</v>
      </c>
      <c r="I120" s="42" t="s">
        <v>356</v>
      </c>
      <c r="J120" s="42"/>
      <c r="K120" s="42" t="s">
        <v>274</v>
      </c>
      <c r="L120" s="42"/>
      <c r="M120" s="44" t="s">
        <v>357</v>
      </c>
      <c r="N120" s="42"/>
      <c r="O120" s="45"/>
      <c r="P120" s="42"/>
    </row>
    <row r="121" spans="2:16" ht="409.5" hidden="1" x14ac:dyDescent="0.2">
      <c r="B121" s="43">
        <v>38.1</v>
      </c>
      <c r="C121" s="42" t="s">
        <v>521</v>
      </c>
      <c r="D121" s="42" t="s">
        <v>32</v>
      </c>
      <c r="E121" s="42" t="s">
        <v>522</v>
      </c>
      <c r="F121" s="42" t="s">
        <v>523</v>
      </c>
      <c r="G121" s="42" t="s">
        <v>524</v>
      </c>
      <c r="H121" s="42" t="s">
        <v>525</v>
      </c>
      <c r="I121" s="42" t="s">
        <v>356</v>
      </c>
      <c r="J121" s="42"/>
      <c r="K121" s="42" t="s">
        <v>274</v>
      </c>
      <c r="L121" s="42"/>
      <c r="M121" s="44" t="s">
        <v>526</v>
      </c>
      <c r="N121" s="42"/>
      <c r="O121" s="45"/>
      <c r="P121" s="42"/>
    </row>
    <row r="122" spans="2:16" ht="280.5" hidden="1" x14ac:dyDescent="0.2">
      <c r="B122" s="43">
        <v>36.1</v>
      </c>
      <c r="C122" s="42" t="s">
        <v>601</v>
      </c>
      <c r="D122" s="42" t="s">
        <v>42</v>
      </c>
      <c r="E122" s="42" t="s">
        <v>355</v>
      </c>
      <c r="F122" s="42" t="s">
        <v>653</v>
      </c>
      <c r="G122" s="42" t="s">
        <v>741</v>
      </c>
      <c r="H122" s="42" t="s">
        <v>602</v>
      </c>
      <c r="I122" s="42" t="s">
        <v>356</v>
      </c>
      <c r="J122" s="42"/>
      <c r="K122" s="42" t="s">
        <v>274</v>
      </c>
      <c r="L122" s="42"/>
      <c r="M122" s="44" t="s">
        <v>357</v>
      </c>
      <c r="N122" s="42"/>
      <c r="O122" s="45"/>
      <c r="P122" s="42"/>
    </row>
    <row r="123" spans="2:16" ht="369.75" hidden="1" x14ac:dyDescent="0.2">
      <c r="B123" s="43">
        <v>58.1</v>
      </c>
      <c r="C123" s="42" t="s">
        <v>620</v>
      </c>
      <c r="D123" s="42" t="s">
        <v>13</v>
      </c>
      <c r="E123" s="42" t="s">
        <v>621</v>
      </c>
      <c r="F123" s="42" t="s">
        <v>622</v>
      </c>
      <c r="G123" s="42" t="s">
        <v>623</v>
      </c>
      <c r="H123" s="42" t="s">
        <v>624</v>
      </c>
      <c r="I123" s="42" t="s">
        <v>356</v>
      </c>
      <c r="J123" s="42"/>
      <c r="K123" s="42" t="s">
        <v>274</v>
      </c>
      <c r="L123" s="42"/>
      <c r="M123" s="44" t="s">
        <v>625</v>
      </c>
      <c r="N123" s="42"/>
      <c r="O123" s="45"/>
      <c r="P123" s="42"/>
    </row>
    <row r="124" spans="2:16" ht="369.75" hidden="1" x14ac:dyDescent="0.2">
      <c r="B124" s="43">
        <v>59.1</v>
      </c>
      <c r="C124" s="42" t="s">
        <v>627</v>
      </c>
      <c r="D124" s="42" t="s">
        <v>169</v>
      </c>
      <c r="E124" s="42" t="s">
        <v>628</v>
      </c>
      <c r="F124" s="42" t="s">
        <v>629</v>
      </c>
      <c r="G124" s="42" t="s">
        <v>630</v>
      </c>
      <c r="H124" s="42" t="s">
        <v>631</v>
      </c>
      <c r="I124" s="42" t="s">
        <v>356</v>
      </c>
      <c r="J124" s="42"/>
      <c r="K124" s="42" t="s">
        <v>274</v>
      </c>
      <c r="L124" s="42"/>
      <c r="M124" s="44" t="s">
        <v>632</v>
      </c>
      <c r="N124" s="42"/>
      <c r="O124" s="45"/>
      <c r="P124" s="42"/>
    </row>
    <row r="125" spans="2:16" ht="242.25" hidden="1" x14ac:dyDescent="0.2">
      <c r="B125" s="43">
        <v>62.1</v>
      </c>
      <c r="C125" s="42" t="s">
        <v>638</v>
      </c>
      <c r="D125" s="42" t="s">
        <v>139</v>
      </c>
      <c r="E125" s="42" t="s">
        <v>567</v>
      </c>
      <c r="F125" s="42" t="s">
        <v>603</v>
      </c>
      <c r="G125" s="42" t="s">
        <v>639</v>
      </c>
      <c r="H125" s="42" t="s">
        <v>640</v>
      </c>
      <c r="I125" s="42" t="s">
        <v>356</v>
      </c>
      <c r="J125" s="46" t="s">
        <v>543</v>
      </c>
      <c r="K125" s="42" t="s">
        <v>274</v>
      </c>
      <c r="L125" s="42" t="s">
        <v>615</v>
      </c>
      <c r="M125" s="44" t="s">
        <v>571</v>
      </c>
      <c r="N125" s="44" t="s">
        <v>641</v>
      </c>
      <c r="O125" s="45"/>
      <c r="P125" s="42"/>
    </row>
    <row r="126" spans="2:16" ht="127.5" hidden="1" x14ac:dyDescent="0.2">
      <c r="B126" s="43">
        <v>30.1</v>
      </c>
      <c r="C126" s="42"/>
      <c r="D126" s="42"/>
      <c r="E126" s="42"/>
      <c r="F126" s="42"/>
      <c r="G126" s="42"/>
      <c r="H126" s="42" t="s">
        <v>401</v>
      </c>
      <c r="I126" s="42"/>
      <c r="J126" s="42"/>
      <c r="K126" s="42"/>
      <c r="L126" s="42"/>
      <c r="M126" s="42"/>
      <c r="N126" s="42"/>
      <c r="O126" s="45"/>
      <c r="P126" s="42"/>
    </row>
    <row r="127" spans="2:16" ht="127.5" hidden="1" x14ac:dyDescent="0.2">
      <c r="B127" s="43">
        <v>61.1</v>
      </c>
      <c r="C127" s="42"/>
      <c r="D127" s="42"/>
      <c r="E127" s="42"/>
      <c r="F127" s="42"/>
      <c r="G127" s="42"/>
      <c r="H127" s="42" t="s">
        <v>637</v>
      </c>
      <c r="I127" s="42"/>
      <c r="J127" s="42"/>
      <c r="K127" s="42"/>
      <c r="L127" s="42"/>
      <c r="M127" s="42"/>
      <c r="N127" s="42"/>
      <c r="O127" s="45"/>
      <c r="P127" s="42"/>
    </row>
    <row r="129" spans="2:4" x14ac:dyDescent="0.2">
      <c r="B129" s="271" t="s">
        <v>643</v>
      </c>
      <c r="C129" s="271"/>
      <c r="D129" s="271"/>
    </row>
  </sheetData>
  <mergeCells count="2">
    <mergeCell ref="B129:D129"/>
    <mergeCell ref="B2:N2"/>
  </mergeCells>
  <hyperlinks>
    <hyperlink ref="M18" r:id="rId1"/>
    <hyperlink ref="N18" r:id="rId2"/>
    <hyperlink ref="M20" r:id="rId3"/>
    <hyperlink ref="M35" r:id="rId4"/>
    <hyperlink ref="M19" r:id="rId5"/>
    <hyperlink ref="M40" r:id="rId6"/>
    <hyperlink ref="M50" r:id="rId7"/>
    <hyperlink ref="M30:M31" r:id="rId8" display="https://data.espad.org/"/>
    <hyperlink ref="N35" r:id="rId9"/>
    <hyperlink ref="M39" r:id="rId10"/>
    <hyperlink ref="N50" r:id="rId11"/>
    <hyperlink ref="M51" r:id="rId12"/>
    <hyperlink ref="N51" r:id="rId13"/>
    <hyperlink ref="M65" r:id="rId14"/>
    <hyperlink ref="N65" r:id="rId15"/>
    <hyperlink ref="M52" r:id="rId16"/>
    <hyperlink ref="M68" r:id="rId17"/>
    <hyperlink ref="M70" r:id="rId18"/>
    <hyperlink ref="M114" r:id="rId19"/>
    <hyperlink ref="M73" r:id="rId20"/>
    <hyperlink ref="M84" r:id="rId21"/>
    <hyperlink ref="N84" r:id="rId22"/>
    <hyperlink ref="M90" r:id="rId23"/>
    <hyperlink ref="N90" r:id="rId24"/>
    <hyperlink ref="M24" r:id="rId25"/>
    <hyperlink ref="N24" r:id="rId26"/>
    <hyperlink ref="M26" r:id="rId27"/>
    <hyperlink ref="M28" r:id="rId28"/>
    <hyperlink ref="M29" r:id="rId29"/>
    <hyperlink ref="N26" r:id="rId30"/>
    <hyperlink ref="N28" r:id="rId31"/>
    <hyperlink ref="N29" r:id="rId32"/>
    <hyperlink ref="M38" r:id="rId33"/>
    <hyperlink ref="N38" r:id="rId34"/>
    <hyperlink ref="M41" r:id="rId35"/>
    <hyperlink ref="N41" r:id="rId36"/>
    <hyperlink ref="M43" r:id="rId37"/>
    <hyperlink ref="N43" r:id="rId38"/>
    <hyperlink ref="M46" r:id="rId39"/>
    <hyperlink ref="N46" r:id="rId40"/>
    <hyperlink ref="M48" r:id="rId41"/>
    <hyperlink ref="N48" r:id="rId42"/>
    <hyperlink ref="M53" r:id="rId43"/>
    <hyperlink ref="M54" r:id="rId44"/>
    <hyperlink ref="M55" r:id="rId45"/>
    <hyperlink ref="N53" r:id="rId46"/>
    <hyperlink ref="N54" r:id="rId47"/>
    <hyperlink ref="N55" r:id="rId48"/>
    <hyperlink ref="M57" r:id="rId49"/>
    <hyperlink ref="N57" r:id="rId50"/>
    <hyperlink ref="M81" r:id="rId51"/>
    <hyperlink ref="M82" r:id="rId52"/>
    <hyperlink ref="M83" r:id="rId53"/>
    <hyperlink ref="N81" r:id="rId54"/>
    <hyperlink ref="N82" r:id="rId55"/>
    <hyperlink ref="N83" r:id="rId56"/>
    <hyperlink ref="M91" r:id="rId57"/>
    <hyperlink ref="M92" r:id="rId58"/>
    <hyperlink ref="N91" r:id="rId59"/>
    <hyperlink ref="N92" r:id="rId60"/>
    <hyperlink ref="M102" r:id="rId61"/>
    <hyperlink ref="M103" r:id="rId62"/>
    <hyperlink ref="N102" r:id="rId63"/>
    <hyperlink ref="N103" r:id="rId64"/>
    <hyperlink ref="M106" r:id="rId65"/>
    <hyperlink ref="N106" r:id="rId66"/>
    <hyperlink ref="M108" r:id="rId67"/>
    <hyperlink ref="M109" r:id="rId68"/>
    <hyperlink ref="N108" r:id="rId69"/>
    <hyperlink ref="N109" r:id="rId70"/>
    <hyperlink ref="M110" r:id="rId71"/>
    <hyperlink ref="N110" r:id="rId72"/>
    <hyperlink ref="M111" r:id="rId73"/>
    <hyperlink ref="N111" r:id="rId74"/>
    <hyperlink ref="O41" r:id="rId75"/>
    <hyperlink ref="O53" r:id="rId76"/>
    <hyperlink ref="O55" r:id="rId77"/>
    <hyperlink ref="O82" r:id="rId78"/>
    <hyperlink ref="O91" r:id="rId79"/>
    <hyperlink ref="O92" r:id="rId80"/>
    <hyperlink ref="O43" r:id="rId81"/>
    <hyperlink ref="O48" r:id="rId82"/>
    <hyperlink ref="O54" r:id="rId83"/>
    <hyperlink ref="O103" r:id="rId84"/>
    <hyperlink ref="M47" r:id="rId85"/>
    <hyperlink ref="M95" r:id="rId86"/>
    <hyperlink ref="M123" r:id="rId87"/>
    <hyperlink ref="M124" r:id="rId88"/>
    <hyperlink ref="M112" r:id="rId89"/>
    <hyperlink ref="O112" r:id="rId90"/>
    <hyperlink ref="M80" r:id="rId91"/>
    <hyperlink ref="O80" r:id="rId92"/>
    <hyperlink ref="M36" r:id="rId93"/>
    <hyperlink ref="M42" r:id="rId94"/>
    <hyperlink ref="N36" r:id="rId95"/>
    <hyperlink ref="O36" r:id="rId96"/>
    <hyperlink ref="N42" r:id="rId97"/>
    <hyperlink ref="N80" r:id="rId98"/>
    <hyperlink ref="N112" r:id="rId99"/>
    <hyperlink ref="M121" r:id="rId100"/>
    <hyperlink ref="M61" r:id="rId101"/>
    <hyperlink ref="N61" r:id="rId102"/>
    <hyperlink ref="M62" r:id="rId103"/>
    <hyperlink ref="M63" r:id="rId104"/>
    <hyperlink ref="N64:N65" r:id="rId105" display="https://www.oecd.org/education/education-at-a-glance/"/>
    <hyperlink ref="N60" r:id="rId106"/>
    <hyperlink ref="M60" r:id="rId107" location="statistical-bulletins"/>
    <hyperlink ref="M64" r:id="rId108"/>
    <hyperlink ref="N64" r:id="rId109"/>
    <hyperlink ref="M113" r:id="rId110"/>
    <hyperlink ref="M23" r:id="rId111"/>
    <hyperlink ref="N23" r:id="rId112"/>
    <hyperlink ref="M45" r:id="rId113"/>
    <hyperlink ref="N59" r:id="rId114"/>
    <hyperlink ref="M59" r:id="rId115"/>
    <hyperlink ref="M74" r:id="rId116"/>
    <hyperlink ref="N74" r:id="rId117"/>
    <hyperlink ref="N75" r:id="rId118"/>
    <hyperlink ref="M75" r:id="rId119"/>
    <hyperlink ref="M82:M84" r:id="rId120" display="https://www.tusla.ie/data-figures/"/>
    <hyperlink ref="M79" r:id="rId121"/>
    <hyperlink ref="N76" r:id="rId122"/>
    <hyperlink ref="N77" r:id="rId123"/>
    <hyperlink ref="N79" r:id="rId124"/>
    <hyperlink ref="O60" r:id="rId125"/>
    <hyperlink ref="O63" r:id="rId126"/>
    <hyperlink ref="M115" r:id="rId127"/>
    <hyperlink ref="M118" r:id="rId128"/>
    <hyperlink ref="M119" r:id="rId129"/>
    <hyperlink ref="M120" r:id="rId130"/>
    <hyperlink ref="M122" r:id="rId131"/>
    <hyperlink ref="M21" r:id="rId132"/>
    <hyperlink ref="N21" r:id="rId133"/>
    <hyperlink ref="O21" r:id="rId134"/>
    <hyperlink ref="M34" r:id="rId135"/>
    <hyperlink ref="M49" r:id="rId136"/>
    <hyperlink ref="N49" r:id="rId137"/>
    <hyperlink ref="M58" r:id="rId138"/>
    <hyperlink ref="N58" r:id="rId139"/>
    <hyperlink ref="M66" r:id="rId140"/>
    <hyperlink ref="M67" r:id="rId141"/>
    <hyperlink ref="N66" r:id="rId142"/>
    <hyperlink ref="N67" r:id="rId143"/>
    <hyperlink ref="M71" r:id="rId144"/>
    <hyperlink ref="M72" r:id="rId145"/>
    <hyperlink ref="N71" r:id="rId146"/>
    <hyperlink ref="N72" r:id="rId147"/>
    <hyperlink ref="M69" r:id="rId148"/>
    <hyperlink ref="N69" r:id="rId149"/>
    <hyperlink ref="O66" r:id="rId150"/>
    <hyperlink ref="O67" r:id="rId151"/>
    <hyperlink ref="O69" r:id="rId152"/>
    <hyperlink ref="M105" r:id="rId153"/>
    <hyperlink ref="N105" r:id="rId154"/>
    <hyperlink ref="O106" r:id="rId155"/>
    <hyperlink ref="O105" r:id="rId156"/>
    <hyperlink ref="M85" r:id="rId157"/>
    <hyperlink ref="M88" r:id="rId158"/>
    <hyperlink ref="N88" r:id="rId159"/>
    <hyperlink ref="M94" r:id="rId160"/>
    <hyperlink ref="N94" r:id="rId161"/>
    <hyperlink ref="M96" r:id="rId162"/>
    <hyperlink ref="N96" r:id="rId163"/>
    <hyperlink ref="M99" r:id="rId164"/>
    <hyperlink ref="N99" r:id="rId165"/>
    <hyperlink ref="O96" r:id="rId166"/>
    <hyperlink ref="O99" r:id="rId167"/>
    <hyperlink ref="M98" r:id="rId168"/>
    <hyperlink ref="N98" r:id="rId169"/>
    <hyperlink ref="O98" r:id="rId170"/>
    <hyperlink ref="M86" r:id="rId171"/>
    <hyperlink ref="M87" r:id="rId172"/>
    <hyperlink ref="M89" r:id="rId173"/>
    <hyperlink ref="M93" r:id="rId174"/>
    <hyperlink ref="M104" r:id="rId175"/>
    <hyperlink ref="M107" r:id="rId176"/>
    <hyperlink ref="M125" r:id="rId177"/>
    <hyperlink ref="N107" r:id="rId178"/>
    <hyperlink ref="N125" r:id="rId179"/>
    <hyperlink ref="O94" r:id="rId180"/>
    <hyperlink ref="O88" r:id="rId181"/>
    <hyperlink ref="M27" r:id="rId182"/>
    <hyperlink ref="N27" r:id="rId183"/>
    <hyperlink ref="M117" r:id="rId184"/>
    <hyperlink ref="M116" r:id="rId185"/>
    <hyperlink ref="M101" r:id="rId186"/>
    <hyperlink ref="N101" r:id="rId187"/>
    <hyperlink ref="M100" r:id="rId188"/>
    <hyperlink ref="O100" r:id="rId189"/>
    <hyperlink ref="N100" r:id="rId190"/>
    <hyperlink ref="O104" r:id="rId191"/>
    <hyperlink ref="N104" r:id="rId192"/>
    <hyperlink ref="B129" r:id="rId193" display="aState of the Nation's Children report"/>
    <hyperlink ref="P63" r:id="rId194"/>
  </hyperlinks>
  <pageMargins left="0.7" right="0.7" top="0.75" bottom="0.75" header="0.3" footer="0.3"/>
  <pageSetup paperSize="9" orientation="portrait" r:id="rId195"/>
  <drawing r:id="rId196"/>
  <tableParts count="1">
    <tablePart r:id="rId197"/>
  </tableParts>
  <extLst>
    <ext xmlns:x15="http://schemas.microsoft.com/office/spreadsheetml/2010/11/main" uri="{3A4CF648-6AED-40f4-86FF-DC5316D8AED3}">
      <x14:slicerList xmlns:x14="http://schemas.microsoft.com/office/spreadsheetml/2009/9/main">
        <x14:slicer r:id="rId198"/>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Docs_SeriesSubSeriesTaxHTField0 xmlns="e4b6c470-5149-4ceb-93fb-91c52c4cec7e">
      <Terms xmlns="http://schemas.microsoft.com/office/infopath/2007/PartnerControls">
        <TermInfo xmlns="http://schemas.microsoft.com/office/infopath/2007/PartnerControls">
          <TermName xmlns="http://schemas.microsoft.com/office/infopath/2007/PartnerControls">251</TermName>
          <TermId xmlns="http://schemas.microsoft.com/office/infopath/2007/PartnerControls">d49a727c-740a-4dc8-907e-5c882e01de7c</TermId>
        </TermInfo>
      </Terms>
    </eDocs_SeriesSubSeriesTaxHTField0>
    <eDocs_FileStatus xmlns="http://schemas.microsoft.com/sharepoint/v3">Live</eDocs_FileStatus>
    <eDocs_FileTopicsTaxHTField0 xmlns="e4b6c470-5149-4ceb-93fb-91c52c4cec7e">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41bf4d6f-3481-4f86-b49b-fcb0ff1cbd04</TermId>
        </TermInfo>
        <TermInfo xmlns="http://schemas.microsoft.com/office/infopath/2007/PartnerControls">
          <TermName xmlns="http://schemas.microsoft.com/office/infopath/2007/PartnerControls">Policy</TermName>
          <TermId xmlns="http://schemas.microsoft.com/office/infopath/2007/PartnerControls">ecd89f80-0f49-48c9-ba8c-8eb676cbb18d</TermId>
        </TermInfo>
        <TermInfo xmlns="http://schemas.microsoft.com/office/infopath/2007/PartnerControls">
          <TermName xmlns="http://schemas.microsoft.com/office/infopath/2007/PartnerControls">Reports</TermName>
          <TermId xmlns="http://schemas.microsoft.com/office/infopath/2007/PartnerControls">c7d46240-ea76-4795-97c7-b60c4fbf8009</TermId>
        </TermInfo>
      </Terms>
    </eDocs_FileTopicsTaxHTField0>
    <eDocs_FileName xmlns="http://schemas.microsoft.com/sharepoint/v3">DCYA251-006-2023</eDocs_FileName>
    <eDocs_SecurityClassificationTaxHTField0 xmlns="e4b6c470-5149-4ceb-93fb-91c52c4cec7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4b26ba5a-b2cf-4159-a102-fb5f4f13f242</TermId>
        </TermInfo>
      </Terms>
    </eDocs_SecurityClassificationTaxHTField0>
    <TaxCatchAll xmlns="b694f10b-45a2-479f-a48b-6d12f90ef1e0">
      <Value>32</Value>
      <Value>24</Value>
      <Value>5</Value>
      <Value>3</Value>
      <Value>2</Value>
      <Value>1</Value>
    </TaxCatchAll>
    <eDocs_DocumentTopicsTaxHTField0 xmlns="e4b6c470-5149-4ceb-93fb-91c52c4cec7e">
      <Terms xmlns="http://schemas.microsoft.com/office/infopath/2007/PartnerControls"/>
    </eDocs_DocumentTopicsTaxHTField0>
    <eDocs_YearTaxHTField0 xmlns="e4b6c470-5149-4ceb-93fb-91c52c4cec7e">
      <Terms xmlns="http://schemas.microsoft.com/office/infopath/2007/PartnerControls">
        <TermInfo xmlns="http://schemas.microsoft.com/office/infopath/2007/PartnerControls">
          <TermName xmlns="http://schemas.microsoft.com/office/infopath/2007/PartnerControls">2023</TermName>
          <TermId xmlns="http://schemas.microsoft.com/office/infopath/2007/PartnerControls">5a893dda-ffe0-4172-b2b6-c3f359c6ef12</TermId>
        </TermInfo>
      </Terms>
    </eDocs_YearTaxHTField0>
  </documentManagement>
</p:properties>
</file>

<file path=customXml/item3.xml><?xml version="1.0" encoding="utf-8"?>
<ct:contentTypeSchema xmlns:ct="http://schemas.microsoft.com/office/2006/metadata/contentType" xmlns:ma="http://schemas.microsoft.com/office/2006/metadata/properties/metaAttributes" ct:_="" ma:_="" ma:contentTypeName="eDocument" ma:contentTypeID="0x0101000BC94875665D404BB1351B53C41FD2C000D4FE104342B1A740B9408BF1149B6ACC" ma:contentTypeVersion="4" ma:contentTypeDescription="Create a new document for eDocs" ma:contentTypeScope="" ma:versionID="007a9c291464895db9f784d32cb2f6e5">
  <xsd:schema xmlns:xsd="http://www.w3.org/2001/XMLSchema" xmlns:xs="http://www.w3.org/2001/XMLSchema" xmlns:p="http://schemas.microsoft.com/office/2006/metadata/properties" xmlns:ns1="http://schemas.microsoft.com/sharepoint/v3" xmlns:ns2="e4b6c470-5149-4ceb-93fb-91c52c4cec7e" xmlns:ns3="b694f10b-45a2-479f-a48b-6d12f90ef1e0" targetNamespace="http://schemas.microsoft.com/office/2006/metadata/properties" ma:root="true" ma:fieldsID="2e654c8a885ab8d21c60156471c30a06" ns1:_="" ns2:_="" ns3:_="">
    <xsd:import namespace="http://schemas.microsoft.com/sharepoint/v3"/>
    <xsd:import namespace="e4b6c470-5149-4ceb-93fb-91c52c4cec7e"/>
    <xsd:import namespace="b694f10b-45a2-479f-a48b-6d12f90ef1e0"/>
    <xsd:element name="properties">
      <xsd:complexType>
        <xsd:sequence>
          <xsd:element name="documentManagement">
            <xsd:complexType>
              <xsd:all>
                <xsd:element ref="ns2:eDocs_DocumentTopicsTaxHTField0" minOccurs="0"/>
                <xsd:element ref="ns1:_vti_ItemDeclaredRecord" minOccurs="0"/>
                <xsd:element ref="ns3:TaxCatchAll" minOccurs="0"/>
                <xsd:element ref="ns2:eDocs_YearTaxHTField0" minOccurs="0"/>
                <xsd:element ref="ns1:eDocs_FileStatus"/>
                <xsd:element ref="ns2:eDocs_SecurityClassificationTaxHTField0" minOccurs="0"/>
                <xsd:element ref="ns2:eDocs_FileTopicsTaxHTField0" minOccurs="0"/>
                <xsd:element ref="ns1:eDocs_FileName" minOccurs="0"/>
                <xsd:element ref="ns2:eDocs_SeriesSubSerie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eDocs_FileStatus" ma:index="14"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element name="eDocs_FileName" ma:index="19" nillable="true" ma:displayName="File Name" ma:default="0" ma:description="File Number" ma:indexed="true" ma:internalName="eDocs_FileName">
      <xsd:simpleType>
        <xsd:restriction base="dms:Text">
          <xsd:maxLength value="100"/>
        </xsd:restriction>
      </xsd:simpleType>
    </xsd:element>
  </xsd:schema>
  <xsd:schema xmlns:xsd="http://www.w3.org/2001/XMLSchema" xmlns:xs="http://www.w3.org/2001/XMLSchema" xmlns:dms="http://schemas.microsoft.com/office/2006/documentManagement/types" xmlns:pc="http://schemas.microsoft.com/office/infopath/2007/PartnerControls" targetNamespace="e4b6c470-5149-4ceb-93fb-91c52c4cec7e"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fieldId="{fbaa881f-c4ae-443f-9fda-fbdd527793df}" ma:taxonomyMulti="true" ma:sspId="b1e70e9b-a9fd-4e36-baab-5d600cab599b" ma:termSetId="7dc88cf9-f866-48b2-9aa6-be053ad3b2f7" ma:anchorId="00000000-0000-0000-0000-000000000000" ma:open="false" ma:isKeyword="false">
      <xsd:complexType>
        <xsd:sequence>
          <xsd:element ref="pc:Terms" minOccurs="0" maxOccurs="1"/>
        </xsd:sequence>
      </xsd:complexType>
    </xsd:element>
    <xsd:element name="eDocs_YearTaxHTField0" ma:index="12" nillable="true" ma:taxonomy="true" ma:internalName="eDocs_YearTaxHTField0" ma:taxonomyFieldName="eDocs_Year" ma:displayName="Year" ma:indexed="true" ma:fieldId="{7b1b8a72-8553-41e1-8dd7-5ce464e281f2}" ma:sspId="b1e70e9b-a9fd-4e36-baab-5d600cab599b" ma:termSetId="a18e9c84-e14d-404b-82c6-13f8f0a7cda7" ma:anchorId="00000000-0000-0000-0000-000000000000" ma:open="false" ma:isKeyword="false">
      <xsd:complexType>
        <xsd:sequence>
          <xsd:element ref="pc:Terms" minOccurs="0" maxOccurs="1"/>
        </xsd:sequence>
      </xsd:complexType>
    </xsd:element>
    <xsd:element name="eDocs_SecurityClassificationTaxHTField0" ma:index="15" nillable="true" ma:taxonomy="true" ma:internalName="eDocs_SecurityClassificationTaxHTField0" ma:taxonomyFieldName="eDocs_SecurityClassification" ma:displayName="Security Classification" ma:default="1;#Unclassified|4b26ba5a-b2cf-4159-a102-fb5f4f13f242" ma:fieldId="{6bbd3faf-a5ab-4e5e-b8a6-a5e099cef439}" ma:sspId="b1e70e9b-a9fd-4e36-baab-5d600cab599b" ma:termSetId="288cfce8-12ec-42a5-9c92-0acebe80e926" ma:anchorId="00000000-0000-0000-0000-000000000000" ma:open="false" ma:isKeyword="false">
      <xsd:complexType>
        <xsd:sequence>
          <xsd:element ref="pc:Terms" minOccurs="0" maxOccurs="1"/>
        </xsd:sequence>
      </xsd:complexType>
    </xsd:element>
    <xsd:element name="eDocs_FileTopicsTaxHTField0" ma:index="17" nillable="true" ma:taxonomy="true" ma:internalName="eDocs_FileTopicsTaxHTField0" ma:taxonomyFieldName="eDocs_FileTopics" ma:displayName="File Topics" ma:fieldId="{602c691f-3efa-402d-ab5c-baa8c240a9e7}" ma:taxonomyMulti="true" ma:sspId="b1e70e9b-a9fd-4e36-baab-5d600cab599b" ma:termSetId="7dc88cf9-f866-48b2-9aa6-be053ad3b2f7" ma:anchorId="00000000-0000-0000-0000-000000000000" ma:open="false" ma:isKeyword="false">
      <xsd:complexType>
        <xsd:sequence>
          <xsd:element ref="pc:Terms" minOccurs="0" maxOccurs="1"/>
        </xsd:sequence>
      </xsd:complexType>
    </xsd:element>
    <xsd:element name="eDocs_SeriesSubSeriesTaxHTField0" ma:index="20" nillable="true" ma:taxonomy="true" ma:internalName="eDocs_SeriesSubSeriesTaxHTField0" ma:taxonomyFieldName="eDocs_SeriesSubSeries" ma:displayName="Sub Series" ma:fieldId="{11f8bb48-43d6-459a-8b80-9123185593c7}" ma:sspId="b1e70e9b-a9fd-4e36-baab-5d600cab599b" ma:termSetId="b3889887-9a7c-400c-b02c-24a256b2a3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94f10b-45a2-479f-a48b-6d12f90ef1e0"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ba8338eb-bc5b-4a42-9680-e34ab6f8123c}" ma:internalName="TaxCatchAll" ma:showField="CatchAllData" ma:web="b694f10b-45a2-479f-a48b-6d12f90ef1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7F9164-AF0D-49EA-ABB1-50FE68562009}">
  <ds:schemaRefs>
    <ds:schemaRef ds:uri="http://schemas.microsoft.com/sharepoint/v3/contenttype/forms"/>
  </ds:schemaRefs>
</ds:datastoreItem>
</file>

<file path=customXml/itemProps2.xml><?xml version="1.0" encoding="utf-8"?>
<ds:datastoreItem xmlns:ds="http://schemas.openxmlformats.org/officeDocument/2006/customXml" ds:itemID="{829891CC-4D2B-48A8-857A-7D08E7E906AA}">
  <ds:schemaRefs>
    <ds:schemaRef ds:uri="http://schemas.microsoft.com/sharepoint/v3"/>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b694f10b-45a2-479f-a48b-6d12f90ef1e0"/>
    <ds:schemaRef ds:uri="e4b6c470-5149-4ceb-93fb-91c52c4cec7e"/>
    <ds:schemaRef ds:uri="http://www.w3.org/XML/1998/namespace"/>
    <ds:schemaRef ds:uri="http://purl.org/dc/dcmitype/"/>
  </ds:schemaRefs>
</ds:datastoreItem>
</file>

<file path=customXml/itemProps3.xml><?xml version="1.0" encoding="utf-8"?>
<ds:datastoreItem xmlns:ds="http://schemas.openxmlformats.org/officeDocument/2006/customXml" ds:itemID="{D2F36867-172E-48CB-8584-688A1BD745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b6c470-5149-4ceb-93fb-91c52c4cec7e"/>
    <ds:schemaRef ds:uri="b694f10b-45a2-479f-a48b-6d12f90ef1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Overview of outcomes</vt:lpstr>
      <vt:lpstr>Demographic data</vt:lpstr>
      <vt:lpstr>Outcome 1</vt:lpstr>
      <vt:lpstr>Outcome 2</vt:lpstr>
      <vt:lpstr>Outcome 3</vt:lpstr>
      <vt:lpstr>Outcome 4</vt:lpstr>
      <vt:lpstr>Outcome 5</vt:lpstr>
      <vt:lpstr>Metadata</vt:lpstr>
    </vt:vector>
  </TitlesOfParts>
  <Company>PER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Tony Zheng (DCEDIY)</dc:creator>
  <cp:lastModifiedBy>Administrator</cp:lastModifiedBy>
  <cp:lastPrinted>2023-07-12T14:01:16Z</cp:lastPrinted>
  <dcterms:created xsi:type="dcterms:W3CDTF">2023-07-12T13:29:57Z</dcterms:created>
  <dcterms:modified xsi:type="dcterms:W3CDTF">2024-03-04T11:34:43Z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_SecurityClassification">
    <vt:lpwstr>1;#Unclassified|4b26ba5a-b2cf-4159-a102-fb5f4f13f242</vt:lpwstr>
  </property>
  <property fmtid="{D5CDD505-2E9C-101B-9397-08002B2CF9AE}" pid="3" name="ContentTypeId">
    <vt:lpwstr>0x0101000BC94875665D404BB1351B53C41FD2C000D4FE104342B1A740B9408BF1149B6ACC</vt:lpwstr>
  </property>
  <property fmtid="{D5CDD505-2E9C-101B-9397-08002B2CF9AE}" pid="4" name="eDocs_Year">
    <vt:lpwstr>32;#2023|5a893dda-ffe0-4172-b2b6-c3f359c6ef12</vt:lpwstr>
  </property>
  <property fmtid="{D5CDD505-2E9C-101B-9397-08002B2CF9AE}" pid="5" name="eDocs_SeriesSubSeries">
    <vt:lpwstr>24;#251|d49a727c-740a-4dc8-907e-5c882e01de7c</vt:lpwstr>
  </property>
  <property fmtid="{D5CDD505-2E9C-101B-9397-08002B2CF9AE}" pid="6" name="eDocs_FileTopics">
    <vt:lpwstr>2;#Statistics|41bf4d6f-3481-4f86-b49b-fcb0ff1cbd04;#3;#Policy|ecd89f80-0f49-48c9-ba8c-8eb676cbb18d;#5;#Reports|c7d46240-ea76-4795-97c7-b60c4fbf8009</vt:lpwstr>
  </property>
  <property fmtid="{D5CDD505-2E9C-101B-9397-08002B2CF9AE}" pid="7" name="eDocs_DocumentTopics">
    <vt:lpwstr/>
  </property>
  <property fmtid="{D5CDD505-2E9C-101B-9397-08002B2CF9AE}" pid="8" name="_docset_NoMedatataSyncRequired">
    <vt:lpwstr>False</vt:lpwstr>
  </property>
</Properties>
</file>